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ERS Projects- Active\Monthly Outlook Reports\Cotton Outlook\"/>
    </mc:Choice>
  </mc:AlternateContent>
  <bookViews>
    <workbookView xWindow="0" yWindow="0" windowWidth="28800" windowHeight="11835" tabRatio="844"/>
  </bookViews>
  <sheets>
    <sheet name="Contents" sheetId="1" r:id="rId1"/>
    <sheet name="CottonTable1" sheetId="2" r:id="rId2"/>
    <sheet name="CottonTable2" sheetId="4" r:id="rId3"/>
    <sheet name="CottonTable3" sheetId="5" r:id="rId4"/>
    <sheet name="CottonTable4" sheetId="6" r:id="rId5"/>
    <sheet name="CottonTable5" sheetId="7" r:id="rId6"/>
    <sheet name="CottonTable6" sheetId="8" r:id="rId7"/>
    <sheet name="CottonTable7" sheetId="9" r:id="rId8"/>
    <sheet name="CottonTable8" sheetId="10" r:id="rId9"/>
    <sheet name="CottonTable9" sheetId="11" r:id="rId10"/>
    <sheet name="CottonTable10" sheetId="12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2" l="1"/>
  <c r="C40" i="12"/>
  <c r="E40" i="12" s="1"/>
  <c r="B40" i="12"/>
  <c r="E38" i="12"/>
  <c r="E37" i="12"/>
  <c r="E36" i="12"/>
  <c r="E35" i="12"/>
  <c r="B32" i="12"/>
  <c r="B42" i="12" s="1"/>
  <c r="E30" i="12"/>
  <c r="D30" i="12"/>
  <c r="C30" i="12"/>
  <c r="B30" i="12"/>
  <c r="E29" i="12"/>
  <c r="E28" i="12"/>
  <c r="E27" i="12"/>
  <c r="D25" i="12"/>
  <c r="E25" i="12" s="1"/>
  <c r="C25" i="12"/>
  <c r="B25" i="12"/>
  <c r="E24" i="12"/>
  <c r="E23" i="12"/>
  <c r="E22" i="12"/>
  <c r="D20" i="12"/>
  <c r="E20" i="12" s="1"/>
  <c r="C20" i="12"/>
  <c r="C32" i="12" s="1"/>
  <c r="C42" i="12" s="1"/>
  <c r="B20" i="12"/>
  <c r="E19" i="12"/>
  <c r="E18" i="12"/>
  <c r="E17" i="12"/>
  <c r="E16" i="12"/>
  <c r="E15" i="12"/>
  <c r="D13" i="12"/>
  <c r="D32" i="12" s="1"/>
  <c r="C13" i="12"/>
  <c r="B13" i="12"/>
  <c r="E12" i="12"/>
  <c r="E11" i="12"/>
  <c r="E10" i="12"/>
  <c r="E9" i="12"/>
  <c r="E8" i="12"/>
  <c r="E7" i="12"/>
  <c r="D42" i="12" l="1"/>
  <c r="E42" i="12" s="1"/>
  <c r="E32" i="12"/>
  <c r="E13" i="12"/>
  <c r="E35" i="9"/>
  <c r="D35" i="9"/>
  <c r="C35" i="9"/>
  <c r="B35" i="9"/>
  <c r="E28" i="9"/>
  <c r="D28" i="9"/>
  <c r="C28" i="9"/>
  <c r="B28" i="9"/>
  <c r="E21" i="9"/>
  <c r="D21" i="9"/>
  <c r="C21" i="9"/>
  <c r="B21" i="9"/>
  <c r="E14" i="9"/>
  <c r="D14" i="9"/>
  <c r="C14" i="9"/>
  <c r="B14" i="9"/>
  <c r="E7" i="9"/>
  <c r="D7" i="9"/>
  <c r="C7" i="9"/>
  <c r="B7" i="9"/>
  <c r="E35" i="8" l="1"/>
  <c r="D35" i="8"/>
  <c r="C35" i="8"/>
  <c r="B35" i="8"/>
  <c r="E28" i="8"/>
  <c r="D28" i="8"/>
  <c r="C28" i="8"/>
  <c r="B28" i="8"/>
  <c r="E21" i="8"/>
  <c r="D21" i="8"/>
  <c r="C21" i="8"/>
  <c r="B21" i="8"/>
  <c r="E14" i="8"/>
  <c r="D14" i="8"/>
  <c r="C14" i="8"/>
  <c r="B14" i="8"/>
  <c r="E7" i="8"/>
  <c r="D7" i="8"/>
  <c r="C7" i="8"/>
  <c r="B7" i="8"/>
</calcChain>
</file>

<file path=xl/sharedStrings.xml><?xml version="1.0" encoding="utf-8"?>
<sst xmlns="http://schemas.openxmlformats.org/spreadsheetml/2006/main" count="431" uniqueCount="241">
  <si>
    <t>Jump to a table in this workbook by selecting its worksheet tab or by clicking its link below.</t>
  </si>
  <si>
    <t>Table 1--U.S. cotton supply and use estimates</t>
  </si>
  <si>
    <t>2017/18</t>
  </si>
  <si>
    <t>Item</t>
  </si>
  <si>
    <t>2016/17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</si>
  <si>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</si>
  <si>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</si>
  <si>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</si>
  <si>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</si>
  <si>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</si>
  <si>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</si>
  <si>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</si>
  <si>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</si>
  <si>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</si>
  <si>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</si>
  <si>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</si>
  <si>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</si>
  <si>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</si>
  <si>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</si>
  <si>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</si>
  <si>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</si>
  <si>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</si>
  <si>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</si>
  <si>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</si>
  <si>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t xml:space="preserve">Note: 1 bale = 480 pounds. 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</si>
  <si>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</si>
  <si>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</si>
  <si>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>Table 2--World cotton supply and use estimates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</si>
  <si>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</si>
  <si>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</si>
  <si>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</si>
  <si>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</si>
  <si>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</si>
  <si>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</si>
  <si>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</si>
  <si>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</si>
  <si>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</si>
  <si>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</si>
  <si>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</si>
  <si>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</si>
  <si>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</si>
  <si>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</si>
  <si>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</si>
  <si>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</si>
  <si>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</si>
  <si>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</si>
  <si>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</si>
  <si>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</si>
  <si>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</si>
  <si>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</si>
  <si>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</si>
  <si>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Contact: Leslie Meyer at:  lmeyer@ers.usda.gov</t>
  </si>
  <si>
    <t>Table 1—U.S. cotton supply and use estimates</t>
  </si>
  <si>
    <t>Table 3--U.S. fiber supply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</si>
  <si>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</si>
  <si>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</si>
  <si>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</si>
  <si>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</si>
  <si>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</si>
  <si>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</si>
  <si>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</si>
  <si>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</si>
  <si>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</si>
  <si>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</si>
  <si>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</si>
  <si>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</si>
  <si>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</si>
  <si>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</si>
  <si>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t>Table 4--U.S. fiber demand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</si>
  <si>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</si>
  <si>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</si>
  <si>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</si>
  <si>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</si>
  <si>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</si>
  <si>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</si>
  <si>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</si>
  <si>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</si>
  <si>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</si>
  <si>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</si>
  <si>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</si>
  <si>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t xml:space="preserve">Note: 1 bale = 480 pounds.  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</si>
  <si>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</si>
  <si>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Table 5--U.S. and world fiber prices</t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</si>
  <si>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</si>
  <si>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</si>
  <si>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</si>
  <si>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</si>
  <si>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</si>
  <si>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</si>
  <si>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</si>
  <si>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</si>
  <si>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</si>
  <si>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</si>
  <si>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</si>
  <si>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</si>
  <si>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</si>
  <si>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</si>
  <si>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</si>
  <si>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</si>
  <si>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</si>
  <si>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</si>
  <si>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</si>
  <si>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</si>
  <si>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</si>
  <si>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</si>
  <si>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</si>
  <si>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t>Table 6--U.S. textile imports, by fiber</t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</si>
  <si>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</si>
  <si>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</si>
  <si>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</si>
  <si>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</si>
  <si>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</si>
  <si>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</si>
  <si>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</si>
  <si>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</si>
  <si>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</si>
  <si>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</si>
  <si>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</si>
  <si>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</si>
  <si>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t>U.S. Census Bureau.</t>
  </si>
  <si>
    <t>Table 7--U.S. textile exports, by fiber</t>
  </si>
  <si>
    <r>
      <t>Total exports:</t>
    </r>
    <r>
      <rPr>
        <vertAlign val="superscript"/>
        <sz val="9"/>
        <rFont val="Arial"/>
        <family val="2"/>
      </rPr>
      <t>1</t>
    </r>
  </si>
  <si>
    <t>Table 8--U.S. cotton textile imports, by origin</t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</si>
  <si>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</si>
  <si>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</si>
  <si>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</si>
  <si>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</si>
  <si>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</si>
  <si>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</si>
  <si>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</si>
  <si>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</si>
  <si>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</si>
  <si>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</si>
  <si>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</si>
  <si>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</si>
  <si>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</si>
  <si>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</si>
  <si>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</si>
  <si>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</si>
  <si>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</si>
  <si>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</si>
  <si>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</si>
  <si>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</si>
  <si>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</si>
  <si>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</si>
  <si>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</si>
  <si>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</si>
  <si>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</si>
  <si>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</si>
  <si>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</si>
  <si>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</si>
  <si>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</si>
  <si>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</si>
  <si>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</si>
  <si>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</si>
  <si>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</si>
  <si>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</si>
  <si>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</si>
  <si>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</si>
  <si>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</si>
  <si>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</si>
  <si>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</si>
  <si>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</si>
  <si>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</si>
  <si>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</si>
  <si>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</si>
  <si>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t xml:space="preserve">    Mauritius</t>
  </si>
  <si>
    <r>
      <t>World</t>
    </r>
    <r>
      <rPr>
        <vertAlign val="superscript"/>
        <sz val="8.8000000000000007"/>
        <rFont val="Arial"/>
        <family val="2"/>
      </rPr>
      <t>1</t>
    </r>
  </si>
  <si>
    <r>
      <rPr>
        <vertAlign val="superscript"/>
        <sz val="8.8000000000000007"/>
        <rFont val="Arial"/>
        <family val="2"/>
      </rPr>
      <t>1</t>
    </r>
    <r>
      <rPr>
        <sz val="8.8000000000000007"/>
        <rFont val="Arial"/>
        <family val="2"/>
      </rPr>
      <t>Regional totals may not sum to world totals due to rounding.</t>
    </r>
  </si>
  <si>
    <t>Sources: USDA, Economic Research Service and U.S. Department of Commerce,</t>
  </si>
  <si>
    <t xml:space="preserve">Table 9--U.S. cotton textile exports, by destination 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</si>
  <si>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</si>
  <si>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</si>
  <si>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</si>
  <si>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</si>
  <si>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</si>
  <si>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</si>
  <si>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</si>
  <si>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</si>
  <si>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</si>
  <si>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Spain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</si>
  <si>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</si>
  <si>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</si>
  <si>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</si>
  <si>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</si>
  <si>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</si>
  <si>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</si>
  <si>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</si>
  <si>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due to rounding.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</si>
  <si>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</si>
  <si>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</si>
  <si>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</si>
  <si>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</si>
  <si>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</si>
  <si>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</si>
  <si>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</si>
  <si>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</si>
  <si>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</si>
  <si>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</si>
  <si>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</si>
  <si>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</si>
  <si>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</si>
  <si>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</si>
  <si>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</si>
  <si>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</si>
  <si>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</si>
  <si>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</si>
  <si>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</si>
  <si>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</si>
  <si>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</si>
  <si>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</si>
  <si>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>Total all</t>
  </si>
  <si>
    <t>Dec.</t>
  </si>
  <si>
    <t>Jan.</t>
  </si>
  <si>
    <t>Note: Raw-fiber-equivalent pounds.</t>
  </si>
  <si>
    <t>Feb.</t>
  </si>
  <si>
    <t>Mar.</t>
  </si>
  <si>
    <t xml:space="preserve">               Pounds</t>
  </si>
  <si>
    <t>Sources: USDA, National Agricultural Statistics Service; U.S. Department of Commerce,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</si>
  <si>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 xml:space="preserve">; </t>
    </r>
  </si>
  <si>
    <t>and U.S. Department of Commerce, U.S. Census Bureau.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</si>
  <si>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</si>
  <si>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</si>
  <si>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</si>
  <si>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t>Created April 12, 2018</t>
  </si>
  <si>
    <t>Apr.</t>
  </si>
  <si>
    <t>Last update: 04/12/18.</t>
  </si>
  <si>
    <t>Last update:  04/12/18.</t>
  </si>
  <si>
    <t>Table 10--U.S. actual and projected cotton acreage</t>
  </si>
  <si>
    <t>Actual</t>
  </si>
  <si>
    <t>Projected</t>
  </si>
  <si>
    <r>
      <t xml:space="preserve">2018 </t>
    </r>
    <r>
      <rPr>
        <vertAlign val="superscript"/>
        <sz val="9"/>
        <rFont val="Arial"/>
        <family val="2"/>
      </rPr>
      <t>1</t>
    </r>
  </si>
  <si>
    <t>2018/2017</t>
  </si>
  <si>
    <t xml:space="preserve">              1,000 acres</t>
  </si>
  <si>
    <t>Percent</t>
  </si>
  <si>
    <t xml:space="preserve">   N. Carolina</t>
  </si>
  <si>
    <t xml:space="preserve">   S. Carolina</t>
  </si>
  <si>
    <t>Total upland</t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</si>
  <si>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Planting intentions as indicated by reports from farmers.</t>
    </r>
  </si>
  <si>
    <r>
      <t xml:space="preserve">Source: USDA, </t>
    </r>
    <r>
      <rPr>
        <i/>
        <sz val="9"/>
        <rFont val="Arial"/>
        <family val="2"/>
      </rPr>
      <t>Prospective Plantings</t>
    </r>
    <r>
      <rPr>
        <sz val="9"/>
        <rFont val="Arial"/>
        <family val="2"/>
      </rPr>
      <t>.</t>
    </r>
  </si>
  <si>
    <t>Table 10—U.S. actual and projected cotton acreage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</si>
</sst>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  <numFmt numFmtId="170" formatCode="0_);\(0\)"/>
  </numFmts>
  <fonts count="1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.8000000000000007"/>
      <name val="Arial"/>
      <family val="2"/>
    </font>
    <font>
      <sz val="8.9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vertAlign val="superscript"/>
      <sz val="8.8000000000000007"/>
      <name val="Arial"/>
      <family val="2"/>
    </font>
    <font>
      <vertAlign val="superscript"/>
      <sz val="8.9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</cellStyleXfs>
  <cellXfs count="146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Fill="1" applyBorder="1"/>
    <xf numFmtId="166" fontId="1" fillId="0" borderId="0" xfId="0" applyNumberFormat="1" applyFont="1" applyFill="1" applyBorder="1"/>
    <xf numFmtId="0" fontId="10" fillId="0" borderId="0" xfId="3"/>
    <xf numFmtId="0" fontId="11" fillId="0" borderId="0" xfId="0" applyFont="1"/>
    <xf numFmtId="0" fontId="12" fillId="0" borderId="0" xfId="0" applyFont="1" applyFill="1" applyBorder="1"/>
    <xf numFmtId="0" fontId="1" fillId="0" borderId="3" xfId="0" applyFont="1" applyFill="1" applyBorder="1" applyAlignment="1">
      <alignment horizontal="right"/>
    </xf>
    <xf numFmtId="0" fontId="1" fillId="0" borderId="1" xfId="0" applyFont="1" applyFill="1" applyBorder="1"/>
    <xf numFmtId="0" fontId="7" fillId="0" borderId="1" xfId="0" applyFont="1" applyFill="1" applyBorder="1"/>
    <xf numFmtId="3" fontId="1" fillId="0" borderId="1" xfId="0" applyNumberFormat="1" applyFont="1" applyFill="1" applyBorder="1"/>
    <xf numFmtId="169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1" fontId="1" fillId="0" borderId="1" xfId="0" quotePrefix="1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" fontId="1" fillId="0" borderId="0" xfId="0" quotePrefix="1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168" fontId="1" fillId="0" borderId="0" xfId="1" applyNumberFormat="1" applyFont="1" applyFill="1" applyBorder="1" applyAlignment="1">
      <alignment horizontal="centerContinuous"/>
    </xf>
    <xf numFmtId="3" fontId="1" fillId="0" borderId="0" xfId="1" applyNumberFormat="1" applyFont="1" applyFill="1" applyBorder="1" applyAlignment="1">
      <alignment horizontal="centerContinuous"/>
    </xf>
    <xf numFmtId="0" fontId="4" fillId="0" borderId="0" xfId="0" applyFont="1" applyFill="1" applyBorder="1"/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top"/>
    </xf>
    <xf numFmtId="0" fontId="1" fillId="0" borderId="1" xfId="0" quotePrefix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166" fontId="1" fillId="0" borderId="0" xfId="0" applyNumberFormat="1" applyFont="1" applyFill="1" applyBorder="1" applyAlignment="1">
      <alignment horizontal="centerContinuous"/>
    </xf>
    <xf numFmtId="165" fontId="1" fillId="0" borderId="0" xfId="0" applyNumberFormat="1" applyFont="1" applyFill="1" applyBorder="1"/>
    <xf numFmtId="1" fontId="1" fillId="0" borderId="0" xfId="0" applyNumberFormat="1" applyFont="1" applyFill="1" applyBorder="1"/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0" fontId="1" fillId="0" borderId="1" xfId="0" applyFont="1" applyFill="1" applyBorder="1" applyAlignment="1">
      <alignment horizontal="left" vertical="justify"/>
    </xf>
    <xf numFmtId="3" fontId="1" fillId="0" borderId="0" xfId="1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165" fontId="1" fillId="0" borderId="0" xfId="2" applyNumberFormat="1" applyFont="1" applyFill="1" applyBorder="1"/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/>
    <xf numFmtId="0" fontId="2" fillId="0" borderId="0" xfId="0" applyFont="1" applyFill="1" applyBorder="1" applyAlignment="1"/>
    <xf numFmtId="3" fontId="12" fillId="0" borderId="0" xfId="0" applyNumberFormat="1" applyFont="1" applyFill="1" applyBorder="1"/>
    <xf numFmtId="165" fontId="1" fillId="0" borderId="0" xfId="1" applyNumberFormat="1" applyFont="1" applyFill="1" applyBorder="1"/>
    <xf numFmtId="165" fontId="1" fillId="0" borderId="1" xfId="1" applyNumberFormat="1" applyFont="1" applyFill="1" applyBorder="1"/>
    <xf numFmtId="168" fontId="1" fillId="0" borderId="0" xfId="1" applyNumberFormat="1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/>
    <xf numFmtId="43" fontId="1" fillId="0" borderId="0" xfId="1" applyNumberFormat="1" applyFont="1" applyFill="1" applyBorder="1"/>
    <xf numFmtId="43" fontId="1" fillId="0" borderId="0" xfId="1" applyFont="1" applyFill="1" applyBorder="1"/>
    <xf numFmtId="43" fontId="1" fillId="0" borderId="0" xfId="0" applyNumberFormat="1" applyFont="1" applyFill="1" applyBorder="1"/>
    <xf numFmtId="43" fontId="12" fillId="0" borderId="0" xfId="0" applyNumberFormat="1" applyFont="1" applyFill="1" applyBorder="1"/>
    <xf numFmtId="168" fontId="1" fillId="0" borderId="1" xfId="1" applyNumberFormat="1" applyFont="1" applyFill="1" applyBorder="1" applyAlignment="1">
      <alignment horizontal="left"/>
    </xf>
    <xf numFmtId="168" fontId="1" fillId="0" borderId="1" xfId="1" applyNumberFormat="1" applyFont="1" applyFill="1" applyBorder="1"/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2" fontId="1" fillId="0" borderId="1" xfId="0" applyNumberFormat="1" applyFont="1" applyFill="1" applyBorder="1"/>
    <xf numFmtId="4" fontId="13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16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/>
    <xf numFmtId="168" fontId="4" fillId="0" borderId="0" xfId="1" applyNumberFormat="1" applyFont="1" applyFill="1" applyBorder="1"/>
    <xf numFmtId="0" fontId="8" fillId="0" borderId="1" xfId="0" applyFont="1" applyFill="1" applyBorder="1"/>
    <xf numFmtId="0" fontId="8" fillId="0" borderId="0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" xfId="0" applyFont="1" applyFill="1" applyBorder="1"/>
    <xf numFmtId="3" fontId="9" fillId="0" borderId="1" xfId="0" applyNumberFormat="1" applyFont="1" applyFill="1" applyBorder="1"/>
    <xf numFmtId="169" fontId="9" fillId="0" borderId="0" xfId="0" applyNumberFormat="1" applyFont="1" applyFill="1" applyBorder="1"/>
    <xf numFmtId="0" fontId="9" fillId="0" borderId="0" xfId="0" applyFont="1" applyFill="1" applyBorder="1"/>
    <xf numFmtId="1" fontId="1" fillId="0" borderId="3" xfId="0" applyNumberFormat="1" applyFont="1" applyFill="1" applyBorder="1" applyAlignment="1">
      <alignment horizontal="right"/>
    </xf>
    <xf numFmtId="1" fontId="1" fillId="0" borderId="3" xfId="0" quotePrefix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/>
    <xf numFmtId="1" fontId="9" fillId="0" borderId="0" xfId="0" applyNumberFormat="1" applyFont="1" applyFill="1" applyBorder="1"/>
    <xf numFmtId="169" fontId="12" fillId="0" borderId="0" xfId="0" applyNumberFormat="1" applyFont="1" applyFill="1" applyBorder="1"/>
    <xf numFmtId="0" fontId="2" fillId="0" borderId="0" xfId="0" applyFont="1" applyFill="1" applyBorder="1"/>
    <xf numFmtId="168" fontId="2" fillId="0" borderId="0" xfId="1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1" xfId="0" applyFont="1" applyFill="1" applyBorder="1"/>
    <xf numFmtId="165" fontId="17" fillId="0" borderId="0" xfId="0" applyNumberFormat="1" applyFont="1" applyFill="1" applyBorder="1"/>
    <xf numFmtId="0" fontId="17" fillId="0" borderId="2" xfId="0" applyFont="1" applyFill="1" applyBorder="1"/>
    <xf numFmtId="3" fontId="17" fillId="0" borderId="0" xfId="0" applyNumberFormat="1" applyFont="1" applyFill="1" applyBorder="1"/>
    <xf numFmtId="167" fontId="17" fillId="0" borderId="0" xfId="0" applyNumberFormat="1" applyFont="1" applyFill="1" applyBorder="1"/>
    <xf numFmtId="0" fontId="17" fillId="0" borderId="0" xfId="0" applyFont="1" applyFill="1" applyBorder="1" applyAlignment="1"/>
    <xf numFmtId="43" fontId="17" fillId="0" borderId="0" xfId="0" applyNumberFormat="1" applyFont="1" applyFill="1" applyBorder="1"/>
    <xf numFmtId="2" fontId="17" fillId="0" borderId="0" xfId="0" applyNumberFormat="1" applyFont="1" applyFill="1" applyBorder="1"/>
    <xf numFmtId="0" fontId="17" fillId="0" borderId="0" xfId="0" applyFont="1" applyFill="1" applyBorder="1" applyAlignment="1">
      <alignment horizontal="left"/>
    </xf>
    <xf numFmtId="169" fontId="17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3" fontId="8" fillId="0" borderId="0" xfId="0" applyNumberFormat="1" applyFont="1" applyFill="1" applyBorder="1"/>
    <xf numFmtId="0" fontId="1" fillId="0" borderId="0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quotePrefix="1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168" fontId="1" fillId="0" borderId="0" xfId="1" applyNumberFormat="1" applyFont="1"/>
    <xf numFmtId="170" fontId="1" fillId="0" borderId="0" xfId="0" applyNumberFormat="1" applyFont="1"/>
    <xf numFmtId="168" fontId="1" fillId="0" borderId="1" xfId="1" applyNumberFormat="1" applyFont="1" applyBorder="1"/>
    <xf numFmtId="170" fontId="1" fillId="0" borderId="1" xfId="0" applyNumberFormat="1" applyFont="1" applyBorder="1"/>
    <xf numFmtId="0" fontId="1" fillId="0" borderId="0" xfId="0" applyFont="1" applyFill="1"/>
    <xf numFmtId="0" fontId="0" fillId="0" borderId="0" xfId="0" applyFill="1"/>
    <xf numFmtId="0" fontId="0" fillId="0" borderId="0" xfId="0" applyFill="1" applyBorder="1"/>
    <xf numFmtId="0" fontId="2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619125</xdr:rowOff>
    </xdr:to>
    <xdr:pic>
      <xdr:nvPicPr>
        <xdr:cNvPr id="9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407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28"/>
  <sheetViews>
    <sheetView tabSelected="1" workbookViewId="0">
      <selection activeCell="A2" sqref="A2"/>
    </sheetView>
  </sheetViews>
  <sheetFormatPr defaultRowHeight="15" x14ac:dyDescent="0.25"/>
  <cols>
    <col min="1" max="1" width="81.42578125" customWidth="1"/>
  </cols>
  <sheetData>
    <row r="1" spans="1:1" ht="50.1" customHeight="1" x14ac:dyDescent="0.25"/>
    <row r="2" spans="1:1" ht="15.75" x14ac:dyDescent="0.25">
      <c r="A2" s="8" t="s">
        <v>223</v>
      </c>
    </row>
    <row r="4" spans="1:1" x14ac:dyDescent="0.25">
      <c r="A4" t="s">
        <v>224</v>
      </c>
    </row>
    <row r="6" spans="1:1" x14ac:dyDescent="0.25">
      <c r="A6" t="s">
        <v>0</v>
      </c>
    </row>
    <row r="8" spans="1:1" x14ac:dyDescent="0.25">
      <c r="A8" s="7" t="s">
        <v>52</v>
      </c>
    </row>
    <row r="9" spans="1:1" x14ac:dyDescent="0.25">
      <c r="A9" s="7"/>
    </row>
    <row r="10" spans="1:1" x14ac:dyDescent="0.25">
      <c r="A10" s="7" t="s">
        <v>42</v>
      </c>
    </row>
    <row r="11" spans="1:1" x14ac:dyDescent="0.25">
      <c r="A11" s="7"/>
    </row>
    <row r="12" spans="1:1" x14ac:dyDescent="0.25">
      <c r="A12" s="7" t="s">
        <v>44</v>
      </c>
    </row>
    <row r="13" spans="1:1" x14ac:dyDescent="0.25">
      <c r="A13" s="7"/>
    </row>
    <row r="14" spans="1:1" x14ac:dyDescent="0.25">
      <c r="A14" s="7" t="s">
        <v>45</v>
      </c>
    </row>
    <row r="15" spans="1:1" x14ac:dyDescent="0.25">
      <c r="A15" s="7"/>
    </row>
    <row r="16" spans="1:1" x14ac:dyDescent="0.25">
      <c r="A16" s="7" t="s">
        <v>46</v>
      </c>
    </row>
    <row r="17" spans="1:1" x14ac:dyDescent="0.25">
      <c r="A17" s="7"/>
    </row>
    <row r="18" spans="1:1" x14ac:dyDescent="0.25">
      <c r="A18" s="7" t="s">
        <v>47</v>
      </c>
    </row>
    <row r="19" spans="1:1" x14ac:dyDescent="0.25">
      <c r="A19" s="7"/>
    </row>
    <row r="20" spans="1:1" x14ac:dyDescent="0.25">
      <c r="A20" s="7" t="s">
        <v>48</v>
      </c>
    </row>
    <row r="21" spans="1:1" x14ac:dyDescent="0.25">
      <c r="A21" s="7"/>
    </row>
    <row r="22" spans="1:1" x14ac:dyDescent="0.25">
      <c r="A22" s="7" t="s">
        <v>49</v>
      </c>
    </row>
    <row r="23" spans="1:1" x14ac:dyDescent="0.25">
      <c r="A23" s="7"/>
    </row>
    <row r="24" spans="1:1" x14ac:dyDescent="0.25">
      <c r="A24" s="7" t="s">
        <v>50</v>
      </c>
    </row>
    <row r="26" spans="1:1" x14ac:dyDescent="0.25">
      <c r="A26" s="7" t="s">
        <v>240</v>
      </c>
    </row>
    <row r="27" spans="1:1" x14ac:dyDescent="0.25">
      <c r="A27" s="7"/>
    </row>
    <row r="28" spans="1:1" x14ac:dyDescent="0.25">
      <c r="A28" t="s">
        <v>51</v>
      </c>
    </row>
  </sheetData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U.S. actual and projected cotton acreage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zoomScaleNormal="100" workbookViewId="0"/>
  </sheetViews>
  <sheetFormatPr defaultRowHeight="15" x14ac:dyDescent="0.25"/>
  <cols>
    <col min="1" max="1" width="20.7109375" customWidth="1"/>
    <col min="2" max="5" width="11.7109375" customWidth="1"/>
    <col min="6" max="6" width="11.140625" bestFit="1" customWidth="1"/>
  </cols>
  <sheetData>
    <row r="1" spans="1:6" x14ac:dyDescent="0.25">
      <c r="A1" s="81" t="s">
        <v>170</v>
      </c>
      <c r="B1" s="81"/>
      <c r="C1" s="81"/>
      <c r="D1" s="82"/>
      <c r="E1" s="82"/>
      <c r="F1" s="83"/>
    </row>
    <row r="2" spans="1:6" x14ac:dyDescent="0.25">
      <c r="A2" s="84"/>
      <c r="B2" s="85" t="s">
        <v>212</v>
      </c>
      <c r="C2" s="85" t="s">
        <v>213</v>
      </c>
      <c r="D2" s="85" t="s">
        <v>215</v>
      </c>
      <c r="E2" s="86" t="s">
        <v>215</v>
      </c>
      <c r="F2" s="83"/>
    </row>
    <row r="3" spans="1:6" x14ac:dyDescent="0.25">
      <c r="A3" s="87" t="s">
        <v>123</v>
      </c>
      <c r="B3" s="19">
        <v>2017</v>
      </c>
      <c r="C3" s="19">
        <v>2018</v>
      </c>
      <c r="D3" s="19">
        <v>2018</v>
      </c>
      <c r="E3" s="19">
        <v>2017</v>
      </c>
      <c r="F3" s="83"/>
    </row>
    <row r="4" spans="1:6" ht="8.25" customHeight="1" x14ac:dyDescent="0.25">
      <c r="A4" s="88"/>
      <c r="B4" s="15"/>
      <c r="C4" s="15"/>
      <c r="D4" s="15"/>
      <c r="E4" s="15"/>
      <c r="F4" s="83"/>
    </row>
    <row r="5" spans="1:6" x14ac:dyDescent="0.25">
      <c r="A5" s="84"/>
      <c r="B5" s="137" t="s">
        <v>171</v>
      </c>
      <c r="C5" s="137"/>
      <c r="D5" s="137"/>
      <c r="E5" s="137"/>
      <c r="F5" s="83"/>
    </row>
    <row r="6" spans="1:6" ht="8.25" customHeight="1" x14ac:dyDescent="0.25">
      <c r="A6" s="84"/>
      <c r="B6" s="22"/>
      <c r="C6" s="35"/>
      <c r="D6" s="34"/>
      <c r="E6" s="34"/>
      <c r="F6" s="83"/>
    </row>
    <row r="7" spans="1:6" x14ac:dyDescent="0.25">
      <c r="A7" s="84" t="s">
        <v>125</v>
      </c>
      <c r="B7" s="89">
        <v>95453</v>
      </c>
      <c r="C7" s="89">
        <v>111660.1</v>
      </c>
      <c r="D7" s="89">
        <v>122891.5</v>
      </c>
      <c r="E7" s="89">
        <v>121865.7</v>
      </c>
      <c r="F7" s="84"/>
    </row>
    <row r="8" spans="1:6" x14ac:dyDescent="0.25">
      <c r="A8" s="84" t="s">
        <v>172</v>
      </c>
      <c r="B8" s="89">
        <v>179.7</v>
      </c>
      <c r="C8" s="89">
        <v>174.6</v>
      </c>
      <c r="D8" s="89">
        <v>95.6</v>
      </c>
      <c r="E8" s="90">
        <v>236.6</v>
      </c>
      <c r="F8" s="84"/>
    </row>
    <row r="9" spans="1:6" x14ac:dyDescent="0.25">
      <c r="A9" s="84" t="s">
        <v>126</v>
      </c>
      <c r="B9" s="89">
        <v>7836.5</v>
      </c>
      <c r="C9" s="89">
        <v>8560</v>
      </c>
      <c r="D9" s="89">
        <v>7114.4</v>
      </c>
      <c r="E9" s="89">
        <v>8620</v>
      </c>
      <c r="F9" s="84"/>
    </row>
    <row r="10" spans="1:6" x14ac:dyDescent="0.25">
      <c r="A10" s="84" t="s">
        <v>173</v>
      </c>
      <c r="B10" s="89">
        <v>171.5</v>
      </c>
      <c r="C10" s="89">
        <v>116.8</v>
      </c>
      <c r="D10" s="89">
        <v>192.7</v>
      </c>
      <c r="E10" s="89">
        <v>145.9</v>
      </c>
      <c r="F10" s="84"/>
    </row>
    <row r="11" spans="1:6" x14ac:dyDescent="0.25">
      <c r="A11" s="84" t="s">
        <v>127</v>
      </c>
      <c r="B11" s="89">
        <v>15160.5</v>
      </c>
      <c r="C11" s="89">
        <v>16838.3</v>
      </c>
      <c r="D11" s="89">
        <v>22154.1</v>
      </c>
      <c r="E11" s="89">
        <v>19661</v>
      </c>
      <c r="F11" s="84"/>
    </row>
    <row r="12" spans="1:6" x14ac:dyDescent="0.25">
      <c r="A12" s="84" t="s">
        <v>128</v>
      </c>
      <c r="B12" s="89">
        <v>6383.9</v>
      </c>
      <c r="C12" s="89">
        <v>9793.2000000000007</v>
      </c>
      <c r="D12" s="89">
        <v>9489.1</v>
      </c>
      <c r="E12" s="89">
        <v>3713.2</v>
      </c>
      <c r="F12" s="84"/>
    </row>
    <row r="13" spans="1:6" x14ac:dyDescent="0.25">
      <c r="A13" s="84" t="s">
        <v>129</v>
      </c>
      <c r="B13" s="89">
        <v>2547</v>
      </c>
      <c r="C13" s="89">
        <v>2490.6</v>
      </c>
      <c r="D13" s="89">
        <v>2689.7</v>
      </c>
      <c r="E13" s="89">
        <v>2255.8000000000002</v>
      </c>
      <c r="F13" s="84"/>
    </row>
    <row r="14" spans="1:6" x14ac:dyDescent="0.25">
      <c r="A14" s="84" t="s">
        <v>130</v>
      </c>
      <c r="B14" s="89">
        <v>807.9</v>
      </c>
      <c r="C14" s="89">
        <v>485.8</v>
      </c>
      <c r="D14" s="89">
        <v>650.5</v>
      </c>
      <c r="E14" s="89">
        <v>851.9</v>
      </c>
      <c r="F14" s="84"/>
    </row>
    <row r="15" spans="1:6" x14ac:dyDescent="0.25">
      <c r="A15" s="84" t="s">
        <v>131</v>
      </c>
      <c r="B15" s="89">
        <v>40221.599999999999</v>
      </c>
      <c r="C15" s="89">
        <v>47598.5</v>
      </c>
      <c r="D15" s="89">
        <v>53728.9</v>
      </c>
      <c r="E15" s="89">
        <v>61868.4</v>
      </c>
      <c r="F15" s="84"/>
    </row>
    <row r="16" spans="1:6" x14ac:dyDescent="0.25">
      <c r="A16" s="84" t="s">
        <v>132</v>
      </c>
      <c r="B16" s="89">
        <v>18945.900000000001</v>
      </c>
      <c r="C16" s="89">
        <v>21823.9</v>
      </c>
      <c r="D16" s="89">
        <v>22544.7</v>
      </c>
      <c r="E16" s="89">
        <v>20839.099999999999</v>
      </c>
      <c r="F16" s="84"/>
    </row>
    <row r="17" spans="1:6" x14ac:dyDescent="0.25">
      <c r="A17" s="84" t="s">
        <v>133</v>
      </c>
      <c r="B17" s="89">
        <v>2479.6999999999998</v>
      </c>
      <c r="C17" s="89">
        <v>3179.1</v>
      </c>
      <c r="D17" s="89">
        <v>3585</v>
      </c>
      <c r="E17" s="89">
        <v>2887.5</v>
      </c>
      <c r="F17" s="84"/>
    </row>
    <row r="18" spans="1:6" x14ac:dyDescent="0.25">
      <c r="A18" s="84" t="s">
        <v>174</v>
      </c>
      <c r="B18" s="89">
        <v>244.9</v>
      </c>
      <c r="C18" s="89">
        <v>152.1</v>
      </c>
      <c r="D18" s="89">
        <v>194.3</v>
      </c>
      <c r="E18" s="89">
        <v>191.5</v>
      </c>
      <c r="F18" s="84"/>
    </row>
    <row r="19" spans="1:6" x14ac:dyDescent="0.25">
      <c r="A19" s="84" t="s">
        <v>134</v>
      </c>
      <c r="B19" s="89">
        <v>4551.8</v>
      </c>
      <c r="C19" s="89">
        <v>4435.8</v>
      </c>
      <c r="D19" s="89">
        <v>6078.9</v>
      </c>
      <c r="E19" s="89">
        <v>5538</v>
      </c>
      <c r="F19" s="84"/>
    </row>
    <row r="20" spans="1:6" x14ac:dyDescent="0.25">
      <c r="A20" s="84" t="s">
        <v>175</v>
      </c>
      <c r="B20" s="89">
        <v>446.3</v>
      </c>
      <c r="C20" s="89">
        <v>229.8</v>
      </c>
      <c r="D20" s="89">
        <v>442.3</v>
      </c>
      <c r="E20" s="89">
        <v>318.89999999999998</v>
      </c>
      <c r="F20" s="84"/>
    </row>
    <row r="21" spans="1:6" x14ac:dyDescent="0.25">
      <c r="A21" s="84" t="s">
        <v>176</v>
      </c>
      <c r="B21" s="89">
        <v>169.3</v>
      </c>
      <c r="C21" s="89">
        <v>177.6</v>
      </c>
      <c r="D21" s="89">
        <v>235</v>
      </c>
      <c r="E21" s="89">
        <v>133.6</v>
      </c>
      <c r="F21" s="84"/>
    </row>
    <row r="22" spans="1:6" x14ac:dyDescent="0.25">
      <c r="A22" s="84" t="s">
        <v>135</v>
      </c>
      <c r="B22" s="89">
        <v>2576.5</v>
      </c>
      <c r="C22" s="89">
        <v>2575.6</v>
      </c>
      <c r="D22" s="89">
        <v>3454.2</v>
      </c>
      <c r="E22" s="89">
        <v>3677.1</v>
      </c>
      <c r="F22" s="84"/>
    </row>
    <row r="23" spans="1:6" x14ac:dyDescent="0.25">
      <c r="A23" s="84" t="s">
        <v>136</v>
      </c>
      <c r="B23" s="89">
        <v>962</v>
      </c>
      <c r="C23" s="89">
        <v>1224.9000000000001</v>
      </c>
      <c r="D23" s="89">
        <v>1596</v>
      </c>
      <c r="E23" s="89">
        <v>1097.5999999999999</v>
      </c>
      <c r="F23" s="84"/>
    </row>
    <row r="24" spans="1:6" x14ac:dyDescent="0.25">
      <c r="A24" s="84" t="s">
        <v>137</v>
      </c>
      <c r="B24" s="89">
        <v>3473.4</v>
      </c>
      <c r="C24" s="89">
        <v>2677.8</v>
      </c>
      <c r="D24" s="89">
        <v>3136.9</v>
      </c>
      <c r="E24" s="89">
        <v>2065.5</v>
      </c>
      <c r="F24" s="84"/>
    </row>
    <row r="25" spans="1:6" x14ac:dyDescent="0.25">
      <c r="A25" s="84" t="s">
        <v>177</v>
      </c>
      <c r="B25" s="89">
        <v>409.3</v>
      </c>
      <c r="C25" s="89">
        <v>327.60000000000002</v>
      </c>
      <c r="D25" s="89">
        <v>273.60000000000002</v>
      </c>
      <c r="E25" s="89">
        <v>178.9</v>
      </c>
      <c r="F25" s="84"/>
    </row>
    <row r="26" spans="1:6" x14ac:dyDescent="0.25">
      <c r="A26" s="84" t="s">
        <v>178</v>
      </c>
      <c r="B26" s="89">
        <v>115.7</v>
      </c>
      <c r="C26" s="89">
        <v>163.4</v>
      </c>
      <c r="D26" s="89">
        <v>147.1</v>
      </c>
      <c r="E26" s="89">
        <v>103</v>
      </c>
      <c r="F26" s="84"/>
    </row>
    <row r="27" spans="1:6" x14ac:dyDescent="0.25">
      <c r="A27" s="84" t="s">
        <v>138</v>
      </c>
      <c r="B27" s="89">
        <v>640.79999999999995</v>
      </c>
      <c r="C27" s="89">
        <v>362.4</v>
      </c>
      <c r="D27" s="89">
        <v>776.2</v>
      </c>
      <c r="E27" s="89">
        <v>278.8</v>
      </c>
      <c r="F27" s="84"/>
    </row>
    <row r="28" spans="1:6" x14ac:dyDescent="0.25">
      <c r="A28" s="84" t="s">
        <v>139</v>
      </c>
      <c r="B28" s="89">
        <v>280.3</v>
      </c>
      <c r="C28" s="89">
        <v>229.5</v>
      </c>
      <c r="D28" s="89">
        <v>173</v>
      </c>
      <c r="E28" s="89">
        <v>137.4</v>
      </c>
      <c r="F28" s="84"/>
    </row>
    <row r="29" spans="1:6" x14ac:dyDescent="0.25">
      <c r="A29" s="84" t="s">
        <v>179</v>
      </c>
      <c r="B29" s="89">
        <v>225.7</v>
      </c>
      <c r="C29" s="89">
        <v>360.2</v>
      </c>
      <c r="D29" s="89">
        <v>313.8</v>
      </c>
      <c r="E29" s="89">
        <v>238.6</v>
      </c>
      <c r="F29" s="84"/>
    </row>
    <row r="30" spans="1:6" x14ac:dyDescent="0.25">
      <c r="A30" s="84" t="s">
        <v>180</v>
      </c>
      <c r="B30" s="89">
        <v>123.6</v>
      </c>
      <c r="C30" s="89">
        <v>79.7</v>
      </c>
      <c r="D30" s="89">
        <v>71.7</v>
      </c>
      <c r="E30" s="89">
        <v>128.19999999999999</v>
      </c>
      <c r="F30" s="84"/>
    </row>
    <row r="31" spans="1:6" x14ac:dyDescent="0.25">
      <c r="A31" s="84" t="s">
        <v>181</v>
      </c>
      <c r="B31" s="89">
        <v>838.2</v>
      </c>
      <c r="C31" s="89">
        <v>606.6</v>
      </c>
      <c r="D31" s="89">
        <v>694</v>
      </c>
      <c r="E31" s="89">
        <v>598.20000000000005</v>
      </c>
      <c r="F31" s="84"/>
    </row>
    <row r="32" spans="1:6" x14ac:dyDescent="0.25">
      <c r="A32" s="84" t="s">
        <v>142</v>
      </c>
      <c r="B32" s="89">
        <v>11321.4</v>
      </c>
      <c r="C32" s="89">
        <v>9967</v>
      </c>
      <c r="D32" s="89">
        <v>8016</v>
      </c>
      <c r="E32" s="89">
        <v>11756.4</v>
      </c>
      <c r="F32" s="84"/>
    </row>
    <row r="33" spans="1:6" x14ac:dyDescent="0.25">
      <c r="A33" s="84" t="s">
        <v>144</v>
      </c>
      <c r="B33" s="89">
        <v>3.5</v>
      </c>
      <c r="C33" s="89">
        <v>288.5</v>
      </c>
      <c r="D33" s="89">
        <v>81</v>
      </c>
      <c r="E33" s="89">
        <v>942.5</v>
      </c>
      <c r="F33" s="84"/>
    </row>
    <row r="34" spans="1:6" x14ac:dyDescent="0.25">
      <c r="A34" s="84" t="s">
        <v>146</v>
      </c>
      <c r="B34" s="89">
        <v>4694.2</v>
      </c>
      <c r="C34" s="89">
        <v>5137.6000000000004</v>
      </c>
      <c r="D34" s="89">
        <v>3002.8</v>
      </c>
      <c r="E34" s="89">
        <v>7313.4</v>
      </c>
      <c r="F34" s="84"/>
    </row>
    <row r="35" spans="1:6" x14ac:dyDescent="0.25">
      <c r="A35" s="84" t="s">
        <v>147</v>
      </c>
      <c r="B35" s="89">
        <v>377.6</v>
      </c>
      <c r="C35" s="89">
        <v>373.1</v>
      </c>
      <c r="D35" s="89">
        <v>368.3</v>
      </c>
      <c r="E35" s="89">
        <v>305.10000000000002</v>
      </c>
      <c r="F35" s="84"/>
    </row>
    <row r="36" spans="1:6" x14ac:dyDescent="0.25">
      <c r="A36" s="84" t="s">
        <v>148</v>
      </c>
      <c r="B36" s="89">
        <v>488.4</v>
      </c>
      <c r="C36" s="89">
        <v>357.8</v>
      </c>
      <c r="D36" s="89">
        <v>156.4</v>
      </c>
      <c r="E36" s="89">
        <v>202.9</v>
      </c>
      <c r="F36" s="84"/>
    </row>
    <row r="37" spans="1:6" x14ac:dyDescent="0.25">
      <c r="A37" s="84" t="s">
        <v>150</v>
      </c>
      <c r="B37" s="89">
        <v>232.3</v>
      </c>
      <c r="C37" s="89">
        <v>142.69999999999999</v>
      </c>
      <c r="D37" s="89">
        <v>242.5</v>
      </c>
      <c r="E37" s="89">
        <v>125</v>
      </c>
      <c r="F37" s="84"/>
    </row>
    <row r="38" spans="1:6" x14ac:dyDescent="0.25">
      <c r="A38" s="84" t="s">
        <v>151</v>
      </c>
      <c r="B38" s="89">
        <v>1009.3</v>
      </c>
      <c r="C38" s="89">
        <v>587.6</v>
      </c>
      <c r="D38" s="89">
        <v>909.1</v>
      </c>
      <c r="E38" s="89">
        <v>652.5</v>
      </c>
      <c r="F38" s="84"/>
    </row>
    <row r="39" spans="1:6" x14ac:dyDescent="0.25">
      <c r="A39" s="84" t="s">
        <v>182</v>
      </c>
      <c r="B39" s="89">
        <v>137.6</v>
      </c>
      <c r="C39" s="89">
        <v>124.8</v>
      </c>
      <c r="D39" s="89">
        <v>148.1</v>
      </c>
      <c r="E39" s="89">
        <v>157.5</v>
      </c>
      <c r="F39" s="84"/>
    </row>
    <row r="40" spans="1:6" x14ac:dyDescent="0.25">
      <c r="A40" s="84" t="s">
        <v>156</v>
      </c>
      <c r="B40" s="89">
        <v>574.1</v>
      </c>
      <c r="C40" s="89">
        <v>590.4</v>
      </c>
      <c r="D40" s="89">
        <v>1114.9000000000001</v>
      </c>
      <c r="E40" s="89">
        <v>873.2</v>
      </c>
      <c r="F40" s="84"/>
    </row>
    <row r="41" spans="1:6" x14ac:dyDescent="0.25">
      <c r="A41" s="84" t="s">
        <v>158</v>
      </c>
      <c r="B41" s="89">
        <v>115.2</v>
      </c>
      <c r="C41" s="89">
        <v>177.9</v>
      </c>
      <c r="D41" s="89">
        <v>132.19999999999999</v>
      </c>
      <c r="E41" s="89">
        <v>166.1</v>
      </c>
      <c r="F41" s="84"/>
    </row>
    <row r="42" spans="1:6" x14ac:dyDescent="0.25">
      <c r="A42" s="84" t="s">
        <v>183</v>
      </c>
      <c r="B42" s="89">
        <v>344.9</v>
      </c>
      <c r="C42" s="89">
        <v>420</v>
      </c>
      <c r="D42" s="89">
        <v>245.9</v>
      </c>
      <c r="E42" s="89">
        <v>327.9</v>
      </c>
      <c r="F42" s="84"/>
    </row>
    <row r="43" spans="1:6" x14ac:dyDescent="0.25">
      <c r="A43" s="84" t="s">
        <v>184</v>
      </c>
      <c r="B43" s="89">
        <v>2308.3000000000002</v>
      </c>
      <c r="C43" s="89">
        <v>1023.3</v>
      </c>
      <c r="D43" s="89">
        <v>981.4</v>
      </c>
      <c r="E43" s="89">
        <v>132</v>
      </c>
      <c r="F43" s="84"/>
    </row>
    <row r="44" spans="1:6" x14ac:dyDescent="0.25">
      <c r="A44" s="84" t="s">
        <v>161</v>
      </c>
      <c r="B44" s="89">
        <v>603.20000000000005</v>
      </c>
      <c r="C44" s="89">
        <v>368.2</v>
      </c>
      <c r="D44" s="89">
        <v>446.6</v>
      </c>
      <c r="E44" s="89">
        <v>570.20000000000005</v>
      </c>
      <c r="F44" s="84"/>
    </row>
    <row r="45" spans="1:6" x14ac:dyDescent="0.25">
      <c r="A45" s="84" t="s">
        <v>185</v>
      </c>
      <c r="B45" s="89">
        <v>425.3</v>
      </c>
      <c r="C45" s="89">
        <v>258.10000000000002</v>
      </c>
      <c r="D45" s="89">
        <v>352.2</v>
      </c>
      <c r="E45" s="89">
        <v>458.7</v>
      </c>
      <c r="F45" s="84"/>
    </row>
    <row r="46" spans="1:6" x14ac:dyDescent="0.25">
      <c r="A46" s="84" t="s">
        <v>162</v>
      </c>
      <c r="B46" s="89">
        <v>2591.6999999999998</v>
      </c>
      <c r="C46" s="89">
        <v>2636.5</v>
      </c>
      <c r="D46" s="89">
        <v>2527.1</v>
      </c>
      <c r="E46" s="89">
        <v>2979.7</v>
      </c>
      <c r="F46" s="84"/>
    </row>
    <row r="47" spans="1:6" x14ac:dyDescent="0.25">
      <c r="A47" s="84" t="s">
        <v>186</v>
      </c>
      <c r="B47" s="89">
        <v>2118.1</v>
      </c>
      <c r="C47" s="89">
        <v>2438.6999999999998</v>
      </c>
      <c r="D47" s="89">
        <v>2331</v>
      </c>
      <c r="E47" s="89">
        <v>2669.7</v>
      </c>
      <c r="F47" s="84"/>
    </row>
    <row r="48" spans="1:6" x14ac:dyDescent="0.25">
      <c r="A48" s="81" t="s">
        <v>187</v>
      </c>
      <c r="B48" s="13">
        <v>117994.8</v>
      </c>
      <c r="C48" s="13">
        <v>131745.70000000001</v>
      </c>
      <c r="D48" s="13">
        <v>143097.20000000001</v>
      </c>
      <c r="E48" s="13">
        <v>144775.79999999999</v>
      </c>
      <c r="F48" s="83"/>
    </row>
    <row r="49" spans="1:6" ht="16.5" hidden="1" customHeight="1" x14ac:dyDescent="0.25">
      <c r="A49" s="84"/>
      <c r="B49" s="89"/>
      <c r="C49" s="89"/>
      <c r="D49" s="89"/>
      <c r="E49" s="89"/>
      <c r="F49" s="104"/>
    </row>
    <row r="50" spans="1:6" x14ac:dyDescent="0.25">
      <c r="A50" s="4" t="s">
        <v>214</v>
      </c>
      <c r="B50" s="4"/>
      <c r="C50" s="4"/>
      <c r="D50" s="5"/>
      <c r="E50" s="98"/>
      <c r="F50" s="104"/>
    </row>
    <row r="51" spans="1:6" ht="12" customHeight="1" x14ac:dyDescent="0.25">
      <c r="A51" s="4" t="s">
        <v>188</v>
      </c>
      <c r="B51" s="4"/>
      <c r="C51" s="4"/>
      <c r="D51" s="5"/>
      <c r="E51" s="98"/>
      <c r="F51" s="104"/>
    </row>
    <row r="52" spans="1:6" ht="3.75" customHeight="1" x14ac:dyDescent="0.25">
      <c r="A52" s="4"/>
      <c r="B52" s="4"/>
      <c r="C52" s="4"/>
      <c r="D52" s="5"/>
      <c r="E52" s="98"/>
      <c r="F52" s="104"/>
    </row>
    <row r="53" spans="1:6" ht="12.75" customHeight="1" x14ac:dyDescent="0.25">
      <c r="A53" s="139" t="s">
        <v>118</v>
      </c>
      <c r="B53" s="139"/>
      <c r="C53" s="139"/>
      <c r="D53" s="139"/>
      <c r="E53" s="139"/>
      <c r="F53" s="104"/>
    </row>
    <row r="54" spans="1:6" ht="15.75" customHeight="1" x14ac:dyDescent="0.25">
      <c r="A54" s="111" t="s">
        <v>119</v>
      </c>
      <c r="B54" s="111"/>
      <c r="C54" s="111"/>
      <c r="D54" s="111"/>
      <c r="E54" s="111"/>
      <c r="F54" s="104"/>
    </row>
    <row r="55" spans="1:6" x14ac:dyDescent="0.25">
      <c r="A55" s="4" t="s">
        <v>226</v>
      </c>
      <c r="B55" s="4"/>
      <c r="C55" s="4"/>
      <c r="D55" s="5"/>
      <c r="E55" s="98"/>
      <c r="F55" s="91"/>
    </row>
    <row r="56" spans="1:6" x14ac:dyDescent="0.25">
      <c r="A56" s="9"/>
      <c r="B56" s="9"/>
      <c r="C56" s="9"/>
      <c r="D56" s="5"/>
      <c r="E56" s="52"/>
      <c r="F56" s="91"/>
    </row>
  </sheetData>
  <mergeCells count="2">
    <mergeCell ref="B5:E5"/>
    <mergeCell ref="A53:E53"/>
  </mergeCells>
  <pageMargins left="0.7" right="0.7" top="0.75" bottom="0.75" header="0.3" footer="0.3"/>
  <pageSetup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workbookViewId="0"/>
  </sheetViews>
  <sheetFormatPr defaultRowHeight="15" x14ac:dyDescent="0.25"/>
  <cols>
    <col min="1" max="1" width="16.5703125" customWidth="1"/>
    <col min="2" max="5" width="11.7109375" customWidth="1"/>
    <col min="7" max="7" width="2.7109375" customWidth="1"/>
    <col min="8" max="8" width="10.140625" customWidth="1"/>
  </cols>
  <sheetData>
    <row r="1" spans="1:9" x14ac:dyDescent="0.25">
      <c r="A1" s="116" t="s">
        <v>228</v>
      </c>
      <c r="B1" s="116"/>
      <c r="C1" s="116"/>
      <c r="D1" s="116"/>
      <c r="E1" s="1"/>
      <c r="F1" s="1"/>
      <c r="G1" s="4"/>
      <c r="H1" s="4"/>
      <c r="I1" s="94"/>
    </row>
    <row r="2" spans="1:9" x14ac:dyDescent="0.25">
      <c r="A2" s="117"/>
      <c r="B2" s="118" t="s">
        <v>229</v>
      </c>
      <c r="C2" s="118" t="s">
        <v>229</v>
      </c>
      <c r="D2" s="118" t="s">
        <v>230</v>
      </c>
      <c r="E2" s="119"/>
      <c r="F2" s="1"/>
      <c r="G2" s="21"/>
      <c r="H2" s="3"/>
      <c r="I2" s="94"/>
    </row>
    <row r="3" spans="1:9" x14ac:dyDescent="0.25">
      <c r="A3" s="120" t="s">
        <v>189</v>
      </c>
      <c r="B3" s="121">
        <v>2016</v>
      </c>
      <c r="C3" s="121">
        <v>2017</v>
      </c>
      <c r="D3" s="122" t="s">
        <v>231</v>
      </c>
      <c r="E3" s="122" t="s">
        <v>232</v>
      </c>
      <c r="G3" s="114"/>
      <c r="H3" s="92"/>
      <c r="I3" s="94"/>
    </row>
    <row r="4" spans="1:9" x14ac:dyDescent="0.25">
      <c r="A4" s="123"/>
      <c r="B4" s="124"/>
      <c r="C4" s="116"/>
      <c r="D4" s="124"/>
      <c r="E4" s="124"/>
      <c r="F4" s="2"/>
      <c r="G4" s="114"/>
      <c r="H4" s="114"/>
      <c r="I4" s="94"/>
    </row>
    <row r="5" spans="1:9" x14ac:dyDescent="0.25">
      <c r="A5" s="2"/>
      <c r="B5" s="125" t="s">
        <v>233</v>
      </c>
      <c r="C5" s="126"/>
      <c r="D5" s="127"/>
      <c r="E5" s="128" t="s">
        <v>234</v>
      </c>
      <c r="F5" s="2"/>
      <c r="G5" s="4"/>
      <c r="H5" s="94"/>
      <c r="I5" s="94"/>
    </row>
    <row r="6" spans="1:9" x14ac:dyDescent="0.25">
      <c r="A6" s="2" t="s">
        <v>6</v>
      </c>
      <c r="B6" s="2"/>
      <c r="C6" s="116"/>
      <c r="D6" s="2"/>
      <c r="E6" s="2"/>
      <c r="F6" s="2"/>
      <c r="G6" s="4"/>
      <c r="H6" s="4"/>
      <c r="I6" s="94"/>
    </row>
    <row r="7" spans="1:9" x14ac:dyDescent="0.25">
      <c r="A7" s="2" t="s">
        <v>190</v>
      </c>
      <c r="B7" s="129">
        <v>345</v>
      </c>
      <c r="C7" s="129">
        <v>435</v>
      </c>
      <c r="D7" s="129">
        <v>470</v>
      </c>
      <c r="E7" s="130">
        <f>(D7/C7)*100</f>
        <v>108.04597701149426</v>
      </c>
      <c r="F7" s="2"/>
      <c r="G7" s="5"/>
      <c r="H7" s="4"/>
      <c r="I7" s="94"/>
    </row>
    <row r="8" spans="1:9" x14ac:dyDescent="0.25">
      <c r="A8" s="2" t="s">
        <v>191</v>
      </c>
      <c r="B8" s="129">
        <v>103</v>
      </c>
      <c r="C8" s="129">
        <v>99</v>
      </c>
      <c r="D8" s="129">
        <v>120</v>
      </c>
      <c r="E8" s="130">
        <f t="shared" ref="E8:E32" si="0">(D8/C8)*100</f>
        <v>121.21212121212122</v>
      </c>
      <c r="F8" s="2"/>
      <c r="G8" s="5"/>
      <c r="H8" s="5"/>
      <c r="I8" s="94"/>
    </row>
    <row r="9" spans="1:9" x14ac:dyDescent="0.25">
      <c r="A9" s="2" t="s">
        <v>192</v>
      </c>
      <c r="B9" s="129">
        <v>1180</v>
      </c>
      <c r="C9" s="129">
        <v>1280</v>
      </c>
      <c r="D9" s="129">
        <v>1450</v>
      </c>
      <c r="E9" s="130">
        <f t="shared" si="0"/>
        <v>113.28125</v>
      </c>
      <c r="F9" s="2"/>
      <c r="G9" s="5"/>
      <c r="H9" s="5"/>
      <c r="I9" s="94"/>
    </row>
    <row r="10" spans="1:9" x14ac:dyDescent="0.25">
      <c r="A10" s="2" t="s">
        <v>235</v>
      </c>
      <c r="B10" s="129">
        <v>280</v>
      </c>
      <c r="C10" s="129">
        <v>375</v>
      </c>
      <c r="D10" s="129">
        <v>440</v>
      </c>
      <c r="E10" s="130">
        <f t="shared" si="0"/>
        <v>117.33333333333333</v>
      </c>
      <c r="F10" s="2"/>
      <c r="G10" s="5"/>
      <c r="H10" s="5"/>
      <c r="I10" s="94"/>
    </row>
    <row r="11" spans="1:9" x14ac:dyDescent="0.25">
      <c r="A11" s="2" t="s">
        <v>236</v>
      </c>
      <c r="B11" s="129">
        <v>190</v>
      </c>
      <c r="C11" s="129">
        <v>250</v>
      </c>
      <c r="D11" s="129">
        <v>285</v>
      </c>
      <c r="E11" s="130">
        <f t="shared" si="0"/>
        <v>113.99999999999999</v>
      </c>
      <c r="F11" s="2"/>
      <c r="G11" s="5"/>
      <c r="H11" s="5"/>
      <c r="I11" s="94"/>
    </row>
    <row r="12" spans="1:9" x14ac:dyDescent="0.25">
      <c r="A12" s="2" t="s">
        <v>193</v>
      </c>
      <c r="B12" s="129">
        <v>73</v>
      </c>
      <c r="C12" s="129">
        <v>84</v>
      </c>
      <c r="D12" s="129">
        <v>80</v>
      </c>
      <c r="E12" s="130">
        <f t="shared" si="0"/>
        <v>95.238095238095227</v>
      </c>
      <c r="F12" s="2"/>
      <c r="G12" s="5"/>
      <c r="H12" s="5"/>
      <c r="I12" s="94"/>
    </row>
    <row r="13" spans="1:9" x14ac:dyDescent="0.25">
      <c r="A13" s="2" t="s">
        <v>194</v>
      </c>
      <c r="B13" s="129">
        <f>SUM(B7:B12)</f>
        <v>2171</v>
      </c>
      <c r="C13" s="129">
        <f>SUM(C7:C12)</f>
        <v>2523</v>
      </c>
      <c r="D13" s="129">
        <f>SUM(D7:D12)</f>
        <v>2845</v>
      </c>
      <c r="E13" s="130">
        <f t="shared" si="0"/>
        <v>112.76258422512882</v>
      </c>
      <c r="F13" s="2"/>
      <c r="G13" s="5"/>
      <c r="H13" s="5"/>
      <c r="I13" s="94"/>
    </row>
    <row r="14" spans="1:9" x14ac:dyDescent="0.25">
      <c r="A14" s="2"/>
      <c r="B14" s="129"/>
      <c r="C14" s="129"/>
      <c r="D14" s="129"/>
      <c r="E14" s="130"/>
      <c r="F14" s="2"/>
      <c r="G14" s="5"/>
      <c r="H14" s="5"/>
      <c r="I14" s="94"/>
    </row>
    <row r="15" spans="1:9" x14ac:dyDescent="0.25">
      <c r="A15" s="2" t="s">
        <v>195</v>
      </c>
      <c r="B15" s="129">
        <v>380</v>
      </c>
      <c r="C15" s="129">
        <v>445</v>
      </c>
      <c r="D15" s="129">
        <v>480</v>
      </c>
      <c r="E15" s="130">
        <f t="shared" si="0"/>
        <v>107.86516853932584</v>
      </c>
      <c r="F15" s="2"/>
      <c r="G15" s="5"/>
      <c r="H15" s="5"/>
      <c r="I15" s="94"/>
    </row>
    <row r="16" spans="1:9" x14ac:dyDescent="0.25">
      <c r="A16" s="2" t="s">
        <v>196</v>
      </c>
      <c r="B16" s="129">
        <v>140</v>
      </c>
      <c r="C16" s="129">
        <v>220</v>
      </c>
      <c r="D16" s="129">
        <v>180</v>
      </c>
      <c r="E16" s="130">
        <f t="shared" si="0"/>
        <v>81.818181818181827</v>
      </c>
      <c r="F16" s="2"/>
      <c r="G16" s="5"/>
      <c r="H16" s="5"/>
      <c r="I16" s="94"/>
    </row>
    <row r="17" spans="1:9" x14ac:dyDescent="0.25">
      <c r="A17" s="2" t="s">
        <v>197</v>
      </c>
      <c r="B17" s="129">
        <v>435</v>
      </c>
      <c r="C17" s="129">
        <v>630</v>
      </c>
      <c r="D17" s="129">
        <v>580</v>
      </c>
      <c r="E17" s="130">
        <f t="shared" si="0"/>
        <v>92.063492063492063</v>
      </c>
      <c r="F17" s="2"/>
      <c r="G17" s="5"/>
      <c r="H17" s="5"/>
      <c r="I17" s="94"/>
    </row>
    <row r="18" spans="1:9" x14ac:dyDescent="0.25">
      <c r="A18" s="2" t="s">
        <v>198</v>
      </c>
      <c r="B18" s="129">
        <v>280</v>
      </c>
      <c r="C18" s="129">
        <v>305</v>
      </c>
      <c r="D18" s="129">
        <v>345</v>
      </c>
      <c r="E18" s="130">
        <f t="shared" si="0"/>
        <v>113.11475409836065</v>
      </c>
      <c r="F18" s="2"/>
      <c r="G18" s="5"/>
      <c r="H18" s="5"/>
      <c r="I18" s="94"/>
    </row>
    <row r="19" spans="1:9" x14ac:dyDescent="0.25">
      <c r="A19" s="2" t="s">
        <v>199</v>
      </c>
      <c r="B19" s="129">
        <v>255</v>
      </c>
      <c r="C19" s="129">
        <v>345</v>
      </c>
      <c r="D19" s="129">
        <v>350</v>
      </c>
      <c r="E19" s="130">
        <f t="shared" si="0"/>
        <v>101.44927536231884</v>
      </c>
      <c r="F19" s="2"/>
      <c r="G19" s="5"/>
      <c r="H19" s="5"/>
      <c r="I19" s="94"/>
    </row>
    <row r="20" spans="1:9" x14ac:dyDescent="0.25">
      <c r="A20" s="2" t="s">
        <v>200</v>
      </c>
      <c r="B20" s="129">
        <f>SUM(B15:B19)</f>
        <v>1490</v>
      </c>
      <c r="C20" s="129">
        <f>SUM(C15:C19)</f>
        <v>1945</v>
      </c>
      <c r="D20" s="129">
        <f>SUM(D15:D19)</f>
        <v>1935</v>
      </c>
      <c r="E20" s="130">
        <f t="shared" si="0"/>
        <v>99.485861182519272</v>
      </c>
      <c r="F20" s="2"/>
      <c r="G20" s="5"/>
      <c r="H20" s="5"/>
      <c r="I20" s="94"/>
    </row>
    <row r="21" spans="1:9" x14ac:dyDescent="0.25">
      <c r="A21" s="2"/>
      <c r="B21" s="129"/>
      <c r="C21" s="129"/>
      <c r="D21" s="129"/>
      <c r="E21" s="130"/>
      <c r="F21" s="2"/>
      <c r="G21" s="5"/>
      <c r="H21" s="5"/>
      <c r="I21" s="94"/>
    </row>
    <row r="22" spans="1:9" x14ac:dyDescent="0.25">
      <c r="A22" s="2" t="s">
        <v>201</v>
      </c>
      <c r="B22" s="129">
        <v>32</v>
      </c>
      <c r="C22" s="129">
        <v>93</v>
      </c>
      <c r="D22" s="129">
        <v>130</v>
      </c>
      <c r="E22" s="130">
        <f t="shared" si="0"/>
        <v>139.78494623655914</v>
      </c>
      <c r="F22" s="2"/>
      <c r="G22" s="5"/>
      <c r="H22" s="5"/>
      <c r="I22" s="94"/>
    </row>
    <row r="23" spans="1:9" x14ac:dyDescent="0.25">
      <c r="A23" s="2" t="s">
        <v>202</v>
      </c>
      <c r="B23" s="129">
        <v>305</v>
      </c>
      <c r="C23" s="129">
        <v>585</v>
      </c>
      <c r="D23" s="129">
        <v>680</v>
      </c>
      <c r="E23" s="130">
        <f t="shared" si="0"/>
        <v>116.23931623931625</v>
      </c>
      <c r="F23" s="2"/>
      <c r="G23" s="5"/>
      <c r="H23" s="5"/>
      <c r="I23" s="94"/>
    </row>
    <row r="24" spans="1:9" x14ac:dyDescent="0.25">
      <c r="A24" s="2" t="s">
        <v>203</v>
      </c>
      <c r="B24" s="129">
        <v>5650</v>
      </c>
      <c r="C24" s="129">
        <v>6900</v>
      </c>
      <c r="D24" s="129">
        <v>7300</v>
      </c>
      <c r="E24" s="130">
        <f t="shared" si="0"/>
        <v>105.79710144927536</v>
      </c>
      <c r="F24" s="2"/>
      <c r="G24" s="5"/>
      <c r="H24" s="5"/>
      <c r="I24" s="94"/>
    </row>
    <row r="25" spans="1:9" x14ac:dyDescent="0.25">
      <c r="A25" s="2" t="s">
        <v>204</v>
      </c>
      <c r="B25" s="129">
        <f>SUM(B22:B24)</f>
        <v>5987</v>
      </c>
      <c r="C25" s="129">
        <f>SUM(C22:C24)</f>
        <v>7578</v>
      </c>
      <c r="D25" s="129">
        <f>SUM(D22:D24)</f>
        <v>8110</v>
      </c>
      <c r="E25" s="130">
        <f t="shared" si="0"/>
        <v>107.02032198469253</v>
      </c>
      <c r="F25" s="2"/>
      <c r="G25" s="5"/>
      <c r="H25" s="5"/>
      <c r="I25" s="94"/>
    </row>
    <row r="26" spans="1:9" x14ac:dyDescent="0.25">
      <c r="A26" s="2"/>
      <c r="B26" s="129"/>
      <c r="C26" s="129"/>
      <c r="D26" s="129"/>
      <c r="E26" s="130"/>
      <c r="F26" s="2"/>
      <c r="G26" s="5"/>
      <c r="H26" s="5"/>
      <c r="I26" s="94"/>
    </row>
    <row r="27" spans="1:9" x14ac:dyDescent="0.25">
      <c r="A27" s="2" t="s">
        <v>205</v>
      </c>
      <c r="B27" s="129">
        <v>120</v>
      </c>
      <c r="C27" s="129">
        <v>160</v>
      </c>
      <c r="D27" s="129">
        <v>165</v>
      </c>
      <c r="E27" s="130">
        <f t="shared" si="0"/>
        <v>103.125</v>
      </c>
      <c r="F27" s="2"/>
      <c r="G27" s="5"/>
      <c r="H27" s="5"/>
      <c r="I27" s="94"/>
    </row>
    <row r="28" spans="1:9" x14ac:dyDescent="0.25">
      <c r="A28" s="2" t="s">
        <v>206</v>
      </c>
      <c r="B28" s="129">
        <v>63</v>
      </c>
      <c r="C28" s="129">
        <v>88</v>
      </c>
      <c r="D28" s="129">
        <v>82</v>
      </c>
      <c r="E28" s="130">
        <f t="shared" si="0"/>
        <v>93.181818181818173</v>
      </c>
      <c r="F28" s="2"/>
      <c r="G28" s="5"/>
      <c r="H28" s="5"/>
      <c r="I28" s="94"/>
    </row>
    <row r="29" spans="1:9" x14ac:dyDescent="0.25">
      <c r="A29" s="2" t="s">
        <v>207</v>
      </c>
      <c r="B29" s="129">
        <v>47</v>
      </c>
      <c r="C29" s="129">
        <v>66</v>
      </c>
      <c r="D29" s="129">
        <v>70</v>
      </c>
      <c r="E29" s="130">
        <f t="shared" si="0"/>
        <v>106.06060606060606</v>
      </c>
      <c r="F29" s="2"/>
      <c r="G29" s="5"/>
      <c r="H29" s="5"/>
      <c r="I29" s="94"/>
    </row>
    <row r="30" spans="1:9" x14ac:dyDescent="0.25">
      <c r="A30" s="2" t="s">
        <v>208</v>
      </c>
      <c r="B30" s="129">
        <f>SUM(B27:B29)</f>
        <v>230</v>
      </c>
      <c r="C30" s="129">
        <f>SUM(C27:C29)</f>
        <v>314</v>
      </c>
      <c r="D30" s="129">
        <f>SUM(D27:D29)</f>
        <v>317</v>
      </c>
      <c r="E30" s="130">
        <f t="shared" si="0"/>
        <v>100.95541401273887</v>
      </c>
      <c r="F30" s="2"/>
      <c r="G30" s="5"/>
      <c r="H30" s="5"/>
      <c r="I30" s="94"/>
    </row>
    <row r="31" spans="1:9" x14ac:dyDescent="0.25">
      <c r="A31" s="2"/>
      <c r="B31" s="129"/>
      <c r="C31" s="129"/>
      <c r="D31" s="129"/>
      <c r="E31" s="130"/>
      <c r="F31" s="2"/>
      <c r="G31" s="105"/>
      <c r="H31" s="5"/>
      <c r="I31" s="105"/>
    </row>
    <row r="32" spans="1:9" x14ac:dyDescent="0.25">
      <c r="A32" s="2" t="s">
        <v>237</v>
      </c>
      <c r="B32" s="129">
        <f>B13+B20+B25+B30</f>
        <v>9878</v>
      </c>
      <c r="C32" s="129">
        <f>C13+C20+C25+C30</f>
        <v>12360</v>
      </c>
      <c r="D32" s="129">
        <f>D13+D20+D25+D30</f>
        <v>13207</v>
      </c>
      <c r="E32" s="130">
        <f t="shared" si="0"/>
        <v>106.85275080906149</v>
      </c>
      <c r="F32" s="2"/>
      <c r="G32" s="5"/>
      <c r="H32" s="5"/>
      <c r="I32" s="94"/>
    </row>
    <row r="33" spans="1:9" x14ac:dyDescent="0.25">
      <c r="A33" s="2"/>
      <c r="B33" s="129"/>
      <c r="C33" s="129"/>
      <c r="D33" s="129"/>
      <c r="E33" s="130"/>
      <c r="F33" s="2"/>
      <c r="G33" s="5"/>
      <c r="H33" s="5"/>
      <c r="I33" s="94"/>
    </row>
    <row r="34" spans="1:9" x14ac:dyDescent="0.25">
      <c r="A34" s="2" t="s">
        <v>209</v>
      </c>
      <c r="B34" s="129"/>
      <c r="C34" s="129"/>
      <c r="D34" s="129"/>
      <c r="E34" s="130"/>
      <c r="F34" s="2"/>
      <c r="G34" s="5"/>
      <c r="H34" s="5"/>
      <c r="I34" s="94"/>
    </row>
    <row r="35" spans="1:9" x14ac:dyDescent="0.25">
      <c r="A35" s="2" t="s">
        <v>205</v>
      </c>
      <c r="B35" s="129">
        <v>14.5</v>
      </c>
      <c r="C35" s="129">
        <v>15</v>
      </c>
      <c r="D35" s="129">
        <v>14</v>
      </c>
      <c r="E35" s="130">
        <f t="shared" ref="E35:E42" si="1">(D35/C35)*100</f>
        <v>93.333333333333329</v>
      </c>
      <c r="F35" s="2"/>
      <c r="G35" s="5"/>
      <c r="H35" s="5"/>
      <c r="I35" s="94"/>
    </row>
    <row r="36" spans="1:9" x14ac:dyDescent="0.25">
      <c r="A36" s="2" t="s">
        <v>206</v>
      </c>
      <c r="B36" s="129">
        <v>155</v>
      </c>
      <c r="C36" s="129">
        <v>215</v>
      </c>
      <c r="D36" s="129">
        <v>230</v>
      </c>
      <c r="E36" s="130">
        <f t="shared" si="1"/>
        <v>106.9767441860465</v>
      </c>
      <c r="F36" s="2"/>
      <c r="G36" s="5"/>
      <c r="H36" s="5"/>
      <c r="I36" s="94"/>
    </row>
    <row r="37" spans="1:9" x14ac:dyDescent="0.25">
      <c r="A37" s="2" t="s">
        <v>207</v>
      </c>
      <c r="B37" s="129">
        <v>8</v>
      </c>
      <c r="C37" s="129">
        <v>7.5</v>
      </c>
      <c r="D37" s="129">
        <v>6</v>
      </c>
      <c r="E37" s="130">
        <f t="shared" si="1"/>
        <v>80</v>
      </c>
      <c r="F37" s="2"/>
      <c r="G37" s="5"/>
      <c r="H37" s="5"/>
      <c r="I37" s="94"/>
    </row>
    <row r="38" spans="1:9" x14ac:dyDescent="0.25">
      <c r="A38" s="2" t="s">
        <v>203</v>
      </c>
      <c r="B38" s="129">
        <v>17</v>
      </c>
      <c r="C38" s="129">
        <v>14</v>
      </c>
      <c r="D38" s="129">
        <v>12</v>
      </c>
      <c r="E38" s="130">
        <f t="shared" si="1"/>
        <v>85.714285714285708</v>
      </c>
      <c r="F38" s="2"/>
      <c r="G38" s="5"/>
      <c r="H38" s="5"/>
      <c r="I38" s="94"/>
    </row>
    <row r="39" spans="1:9" x14ac:dyDescent="0.25">
      <c r="A39" s="2"/>
      <c r="B39" s="129"/>
      <c r="C39" s="129"/>
      <c r="D39" s="129"/>
      <c r="E39" s="130"/>
      <c r="F39" s="2"/>
      <c r="G39" s="105"/>
      <c r="H39" s="5"/>
      <c r="I39" s="105"/>
    </row>
    <row r="40" spans="1:9" x14ac:dyDescent="0.25">
      <c r="A40" s="2" t="s">
        <v>210</v>
      </c>
      <c r="B40" s="129">
        <f>SUM(B35:B38)</f>
        <v>194.5</v>
      </c>
      <c r="C40" s="129">
        <f>SUM(C35:C38)</f>
        <v>251.5</v>
      </c>
      <c r="D40" s="129">
        <f>SUM(D35:D38)</f>
        <v>262</v>
      </c>
      <c r="E40" s="130">
        <f t="shared" si="1"/>
        <v>104.17495029821073</v>
      </c>
      <c r="F40" s="2"/>
      <c r="G40" s="5"/>
      <c r="H40" s="5"/>
      <c r="I40" s="94"/>
    </row>
    <row r="41" spans="1:9" ht="12.75" customHeight="1" x14ac:dyDescent="0.25">
      <c r="A41" s="2"/>
      <c r="B41" s="129"/>
      <c r="C41" s="129"/>
      <c r="D41" s="129"/>
      <c r="E41" s="130"/>
      <c r="F41" s="2"/>
      <c r="G41" s="105"/>
      <c r="H41" s="5"/>
      <c r="I41" s="105"/>
    </row>
    <row r="42" spans="1:9" ht="11.25" customHeight="1" x14ac:dyDescent="0.25">
      <c r="A42" s="121" t="s">
        <v>211</v>
      </c>
      <c r="B42" s="131">
        <f>B32+B40</f>
        <v>10072.5</v>
      </c>
      <c r="C42" s="131">
        <f>C32+C40</f>
        <v>12611.5</v>
      </c>
      <c r="D42" s="131">
        <f>D32+D40</f>
        <v>13469</v>
      </c>
      <c r="E42" s="132">
        <f t="shared" si="1"/>
        <v>106.79934979978592</v>
      </c>
      <c r="F42" s="2"/>
      <c r="G42" s="25"/>
      <c r="H42" s="94"/>
      <c r="I42" s="4"/>
    </row>
    <row r="43" spans="1:9" ht="15" customHeight="1" x14ac:dyDescent="0.25">
      <c r="A43" s="2" t="s">
        <v>238</v>
      </c>
      <c r="B43" s="2"/>
      <c r="C43" s="116"/>
      <c r="D43" s="2"/>
      <c r="E43" s="2"/>
      <c r="F43" s="2"/>
      <c r="G43" s="25"/>
      <c r="H43" s="94"/>
      <c r="I43" s="4"/>
    </row>
    <row r="44" spans="1:9" x14ac:dyDescent="0.25">
      <c r="A44" s="133" t="s">
        <v>239</v>
      </c>
      <c r="B44" s="134"/>
      <c r="C44" s="135"/>
      <c r="D44" s="134"/>
      <c r="E44" s="133"/>
      <c r="G44" s="25"/>
      <c r="H44" s="94"/>
      <c r="I44" s="4"/>
    </row>
    <row r="45" spans="1:9" ht="15" customHeight="1" x14ac:dyDescent="0.25">
      <c r="A45" s="2" t="s">
        <v>226</v>
      </c>
      <c r="C45" s="1"/>
      <c r="E45" s="2"/>
      <c r="G45" s="25"/>
      <c r="H45" s="94"/>
      <c r="I45" s="4"/>
    </row>
    <row r="46" spans="1:9" x14ac:dyDescent="0.25">
      <c r="A46" s="106"/>
      <c r="B46" s="4"/>
      <c r="C46" s="4"/>
      <c r="D46" s="25"/>
      <c r="E46" s="25"/>
      <c r="F46" s="25"/>
      <c r="G46" s="25"/>
      <c r="H46" s="94"/>
      <c r="I46" s="4"/>
    </row>
    <row r="47" spans="1:9" ht="12" customHeight="1" x14ac:dyDescent="0.25">
      <c r="A47" s="4"/>
      <c r="B47" s="4"/>
      <c r="C47" s="4"/>
      <c r="D47" s="25"/>
      <c r="E47" s="25"/>
      <c r="F47" s="25"/>
      <c r="G47" s="25"/>
      <c r="H47" s="94"/>
      <c r="I47" s="4"/>
    </row>
    <row r="48" spans="1:9" ht="3" customHeight="1" x14ac:dyDescent="0.25">
      <c r="A48" s="4"/>
      <c r="B48" s="4"/>
      <c r="C48" s="4"/>
      <c r="D48" s="25"/>
      <c r="E48" s="25"/>
      <c r="F48" s="25"/>
      <c r="G48" s="25"/>
      <c r="H48" s="94"/>
      <c r="I48" s="4"/>
    </row>
    <row r="49" spans="1:9" x14ac:dyDescent="0.25">
      <c r="A49" s="4"/>
      <c r="B49" s="4"/>
      <c r="C49" s="4"/>
      <c r="D49" s="25"/>
      <c r="E49" s="25"/>
      <c r="F49" s="25"/>
      <c r="G49" s="25"/>
      <c r="H49" s="94"/>
      <c r="I49" s="94"/>
    </row>
    <row r="50" spans="1:9" x14ac:dyDescent="0.25">
      <c r="A50" s="4"/>
      <c r="B50" s="4"/>
      <c r="C50" s="4"/>
      <c r="D50" s="25"/>
      <c r="E50" s="25"/>
      <c r="F50" s="25"/>
      <c r="G50" s="25"/>
      <c r="H50" s="94"/>
      <c r="I50" s="94"/>
    </row>
    <row r="51" spans="1:9" ht="7.5" hidden="1" customHeight="1" x14ac:dyDescent="0.25">
      <c r="A51" s="4"/>
      <c r="B51" s="4"/>
      <c r="C51" s="4"/>
      <c r="D51" s="25"/>
      <c r="E51" s="25"/>
      <c r="F51" s="25"/>
      <c r="G51" s="25"/>
      <c r="H51" s="94"/>
      <c r="I51" s="94"/>
    </row>
    <row r="52" spans="1:9" x14ac:dyDescent="0.25">
      <c r="A52" s="4"/>
      <c r="B52" s="94"/>
      <c r="C52" s="94"/>
      <c r="D52" s="94"/>
      <c r="E52" s="94"/>
      <c r="F52" s="94"/>
      <c r="G52" s="94"/>
      <c r="H52" s="4"/>
      <c r="I52" s="9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workbookViewId="0"/>
  </sheetViews>
  <sheetFormatPr defaultRowHeight="15" x14ac:dyDescent="0.25"/>
  <cols>
    <col min="1" max="1" width="16.42578125" customWidth="1"/>
    <col min="2" max="2" width="10.7109375" customWidth="1"/>
    <col min="3" max="3" width="1.42578125" customWidth="1"/>
    <col min="4" max="4" width="10.7109375" customWidth="1"/>
    <col min="5" max="5" width="1.42578125" customWidth="1"/>
    <col min="6" max="6" width="10.7109375" customWidth="1"/>
    <col min="7" max="7" width="1.42578125" customWidth="1"/>
    <col min="8" max="8" width="10.7109375" customWidth="1"/>
  </cols>
  <sheetData>
    <row r="1" spans="1:9" s="1" customFormat="1" x14ac:dyDescent="0.25">
      <c r="A1" s="11" t="s">
        <v>1</v>
      </c>
      <c r="B1" s="11"/>
      <c r="C1" s="11"/>
      <c r="D1" s="11"/>
      <c r="E1" s="11"/>
      <c r="F1" s="11"/>
      <c r="G1" s="11"/>
      <c r="H1" s="11"/>
      <c r="I1" s="94"/>
    </row>
    <row r="2" spans="1:9" s="1" customFormat="1" x14ac:dyDescent="0.25">
      <c r="A2" s="4"/>
      <c r="B2" s="4"/>
      <c r="C2" s="4"/>
      <c r="D2" s="26"/>
      <c r="E2" s="26"/>
      <c r="F2" s="27" t="s">
        <v>2</v>
      </c>
      <c r="G2" s="28"/>
      <c r="H2" s="28"/>
      <c r="I2" s="94"/>
    </row>
    <row r="3" spans="1:9" x14ac:dyDescent="0.25">
      <c r="A3" s="17" t="s">
        <v>3</v>
      </c>
      <c r="B3" s="29" t="s">
        <v>4</v>
      </c>
      <c r="C3" s="30"/>
      <c r="D3" s="29" t="s">
        <v>215</v>
      </c>
      <c r="E3" s="95"/>
      <c r="F3" s="31" t="s">
        <v>216</v>
      </c>
      <c r="G3" s="95"/>
      <c r="H3" s="31" t="s">
        <v>225</v>
      </c>
      <c r="I3" s="4"/>
    </row>
    <row r="4" spans="1:9" ht="9" customHeight="1" x14ac:dyDescent="0.25">
      <c r="A4" s="21"/>
      <c r="B4" s="3"/>
      <c r="C4" s="3"/>
      <c r="D4" s="3"/>
      <c r="E4" s="3"/>
      <c r="F4" s="3"/>
      <c r="G4" s="3"/>
      <c r="H4" s="3"/>
      <c r="I4" s="94"/>
    </row>
    <row r="5" spans="1:9" x14ac:dyDescent="0.25">
      <c r="A5" s="21"/>
      <c r="B5" s="136" t="s">
        <v>5</v>
      </c>
      <c r="C5" s="136"/>
      <c r="D5" s="136"/>
      <c r="E5" s="136"/>
      <c r="F5" s="136"/>
      <c r="G5" s="136"/>
      <c r="H5" s="136"/>
      <c r="I5" s="94"/>
    </row>
    <row r="6" spans="1:9" x14ac:dyDescent="0.25">
      <c r="A6" s="4" t="s">
        <v>6</v>
      </c>
      <c r="B6" s="94"/>
      <c r="C6" s="94"/>
      <c r="D6" s="94"/>
      <c r="E6" s="94"/>
      <c r="F6" s="94"/>
      <c r="G6" s="4"/>
      <c r="H6" s="4"/>
      <c r="I6" s="94"/>
    </row>
    <row r="7" spans="1:9" x14ac:dyDescent="0.25">
      <c r="A7" s="4" t="s">
        <v>7</v>
      </c>
      <c r="B7" s="32">
        <v>9.8780000000000001</v>
      </c>
      <c r="C7" s="4"/>
      <c r="D7" s="32">
        <v>12.36</v>
      </c>
      <c r="E7" s="4"/>
      <c r="F7" s="32">
        <v>12.36</v>
      </c>
      <c r="G7" s="32">
        <v>12.372</v>
      </c>
      <c r="H7" s="32">
        <v>12.36</v>
      </c>
      <c r="I7" s="94"/>
    </row>
    <row r="8" spans="1:9" x14ac:dyDescent="0.25">
      <c r="A8" s="4" t="s">
        <v>8</v>
      </c>
      <c r="B8" s="32">
        <v>9.32</v>
      </c>
      <c r="C8" s="4"/>
      <c r="D8" s="32">
        <v>11.101000000000001</v>
      </c>
      <c r="E8" s="32"/>
      <c r="F8" s="32">
        <v>11.101000000000001</v>
      </c>
      <c r="G8" s="32">
        <v>11.163</v>
      </c>
      <c r="H8" s="32">
        <v>11.101000000000001</v>
      </c>
      <c r="I8" s="94"/>
    </row>
    <row r="9" spans="1:9" ht="6.75" customHeight="1" x14ac:dyDescent="0.25">
      <c r="A9" s="4"/>
      <c r="B9" s="32"/>
      <c r="C9" s="32"/>
      <c r="D9" s="32"/>
      <c r="E9" s="32"/>
      <c r="F9" s="32"/>
      <c r="G9" s="32"/>
      <c r="H9" s="5"/>
      <c r="I9" s="94"/>
    </row>
    <row r="10" spans="1:9" x14ac:dyDescent="0.25">
      <c r="A10" s="4"/>
      <c r="B10" s="136" t="s">
        <v>217</v>
      </c>
      <c r="C10" s="137"/>
      <c r="D10" s="137"/>
      <c r="E10" s="137"/>
      <c r="F10" s="137"/>
      <c r="G10" s="137"/>
      <c r="H10" s="137"/>
      <c r="I10" s="94"/>
    </row>
    <row r="11" spans="1:9" ht="8.25" customHeight="1" x14ac:dyDescent="0.25">
      <c r="A11" s="4"/>
      <c r="B11" s="22"/>
      <c r="C11" s="22"/>
      <c r="D11" s="33"/>
      <c r="E11" s="33"/>
      <c r="F11" s="33"/>
      <c r="G11" s="33"/>
      <c r="H11" s="34"/>
      <c r="I11" s="94"/>
    </row>
    <row r="12" spans="1:9" x14ac:dyDescent="0.25">
      <c r="A12" s="4" t="s">
        <v>10</v>
      </c>
      <c r="B12" s="4">
        <v>855</v>
      </c>
      <c r="C12" s="4"/>
      <c r="D12" s="4">
        <v>889</v>
      </c>
      <c r="E12" s="4"/>
      <c r="F12" s="4">
        <v>879</v>
      </c>
      <c r="G12" s="4"/>
      <c r="H12" s="4">
        <v>879</v>
      </c>
      <c r="I12" s="94"/>
    </row>
    <row r="13" spans="1:9" ht="8.25" customHeight="1" x14ac:dyDescent="0.25">
      <c r="A13" s="4"/>
      <c r="B13" s="4"/>
      <c r="C13" s="4"/>
      <c r="D13" s="4"/>
      <c r="E13" s="4"/>
      <c r="F13" s="4"/>
      <c r="G13" s="4"/>
      <c r="H13" s="4"/>
      <c r="I13" s="94"/>
    </row>
    <row r="14" spans="1:9" x14ac:dyDescent="0.25">
      <c r="A14" s="4"/>
      <c r="B14" s="136" t="s">
        <v>11</v>
      </c>
      <c r="C14" s="137"/>
      <c r="D14" s="137"/>
      <c r="E14" s="137"/>
      <c r="F14" s="137"/>
      <c r="G14" s="137"/>
      <c r="H14" s="137"/>
      <c r="I14" s="94"/>
    </row>
    <row r="15" spans="1:9" ht="8.25" customHeight="1" x14ac:dyDescent="0.25">
      <c r="A15" s="4"/>
      <c r="B15" s="22"/>
      <c r="C15" s="22"/>
      <c r="D15" s="33"/>
      <c r="E15" s="33"/>
      <c r="F15" s="33"/>
      <c r="G15" s="33"/>
      <c r="H15" s="4"/>
      <c r="I15" s="94"/>
    </row>
    <row r="16" spans="1:9" x14ac:dyDescent="0.25">
      <c r="A16" s="4" t="s">
        <v>12</v>
      </c>
      <c r="B16" s="32">
        <v>3.6640000000000001</v>
      </c>
      <c r="C16" s="32">
        <v>3.6640000000000001</v>
      </c>
      <c r="D16" s="32">
        <v>2.6859999999999999</v>
      </c>
      <c r="E16" s="4"/>
      <c r="F16" s="32">
        <v>2.6859999999999999</v>
      </c>
      <c r="G16" s="94"/>
      <c r="H16" s="32">
        <v>2.6859999999999999</v>
      </c>
      <c r="I16" s="96"/>
    </row>
    <row r="17" spans="1:9" x14ac:dyDescent="0.25">
      <c r="A17" s="4" t="s">
        <v>13</v>
      </c>
      <c r="B17" s="32">
        <v>16.600999999999999</v>
      </c>
      <c r="C17" s="32">
        <v>16.600999999999999</v>
      </c>
      <c r="D17" s="32">
        <v>20.57</v>
      </c>
      <c r="E17" s="4"/>
      <c r="F17" s="32">
        <v>20.335000000000001</v>
      </c>
      <c r="G17" s="94"/>
      <c r="H17" s="32">
        <v>20.335000000000001</v>
      </c>
      <c r="I17" s="96"/>
    </row>
    <row r="18" spans="1:9" x14ac:dyDescent="0.25">
      <c r="A18" s="4" t="s">
        <v>14</v>
      </c>
      <c r="B18" s="32">
        <v>20.27</v>
      </c>
      <c r="C18" s="32">
        <v>20.273</v>
      </c>
      <c r="D18" s="32">
        <v>23.265999999999998</v>
      </c>
      <c r="E18" s="4"/>
      <c r="F18" s="32">
        <v>23.030999999999999</v>
      </c>
      <c r="G18" s="94"/>
      <c r="H18" s="32">
        <v>23.030999999999999</v>
      </c>
      <c r="I18" s="96"/>
    </row>
    <row r="19" spans="1:9" x14ac:dyDescent="0.25">
      <c r="A19" s="4" t="s">
        <v>15</v>
      </c>
      <c r="B19" s="32">
        <v>3.2210000000000001</v>
      </c>
      <c r="C19" s="32">
        <v>3.2749999999999999</v>
      </c>
      <c r="D19" s="32">
        <v>3.32</v>
      </c>
      <c r="E19" s="32"/>
      <c r="F19" s="32">
        <v>3.32</v>
      </c>
      <c r="G19" s="94"/>
      <c r="H19" s="32">
        <v>3.32</v>
      </c>
      <c r="I19" s="96"/>
    </row>
    <row r="20" spans="1:9" x14ac:dyDescent="0.25">
      <c r="A20" s="4" t="s">
        <v>16</v>
      </c>
      <c r="B20" s="32">
        <v>14.303000000000001</v>
      </c>
      <c r="C20" s="32">
        <v>13.88</v>
      </c>
      <c r="D20" s="32">
        <v>13.85</v>
      </c>
      <c r="E20" s="32"/>
      <c r="F20" s="32">
        <v>14.15</v>
      </c>
      <c r="G20" s="94"/>
      <c r="H20" s="32">
        <v>14.35</v>
      </c>
      <c r="I20" s="96"/>
    </row>
    <row r="21" spans="1:9" x14ac:dyDescent="0.25">
      <c r="A21" s="4" t="s">
        <v>17</v>
      </c>
      <c r="B21" s="32">
        <v>17.524000000000001</v>
      </c>
      <c r="C21" s="32">
        <v>17.155000000000001</v>
      </c>
      <c r="D21" s="32">
        <v>17.170000000000002</v>
      </c>
      <c r="E21" s="32"/>
      <c r="F21" s="32">
        <v>17.47</v>
      </c>
      <c r="G21" s="94"/>
      <c r="H21" s="32">
        <v>17.670000000000002</v>
      </c>
      <c r="I21" s="96"/>
    </row>
    <row r="22" spans="1:9" x14ac:dyDescent="0.25">
      <c r="A22" s="4" t="s">
        <v>18</v>
      </c>
      <c r="B22" s="32">
        <v>2.6859999999999999</v>
      </c>
      <c r="C22" s="32">
        <v>3.1379999999999999</v>
      </c>
      <c r="D22" s="32">
        <v>5.923</v>
      </c>
      <c r="E22" s="4"/>
      <c r="F22" s="32">
        <v>5.4210000000000003</v>
      </c>
      <c r="G22" s="94"/>
      <c r="H22" s="32">
        <v>5.2210000000000001</v>
      </c>
      <c r="I22" s="96"/>
    </row>
    <row r="23" spans="1:9" ht="8.25" customHeight="1" x14ac:dyDescent="0.25">
      <c r="A23" s="4"/>
      <c r="B23" s="32"/>
      <c r="C23" s="32"/>
      <c r="D23" s="94"/>
      <c r="E23" s="32"/>
      <c r="F23" s="32"/>
      <c r="G23" s="32"/>
      <c r="H23" s="4"/>
      <c r="I23" s="94"/>
    </row>
    <row r="24" spans="1:9" x14ac:dyDescent="0.25">
      <c r="A24" s="4"/>
      <c r="B24" s="136" t="s">
        <v>19</v>
      </c>
      <c r="C24" s="137"/>
      <c r="D24" s="137"/>
      <c r="E24" s="137"/>
      <c r="F24" s="137"/>
      <c r="G24" s="137"/>
      <c r="H24" s="137"/>
      <c r="I24" s="94"/>
    </row>
    <row r="25" spans="1:9" ht="6.75" customHeight="1" x14ac:dyDescent="0.25">
      <c r="A25" s="4"/>
      <c r="B25" s="22"/>
      <c r="C25" s="22"/>
      <c r="D25" s="35"/>
      <c r="E25" s="35"/>
      <c r="F25" s="35"/>
      <c r="G25" s="35"/>
      <c r="H25" s="4"/>
      <c r="I25" s="94"/>
    </row>
    <row r="26" spans="1:9" x14ac:dyDescent="0.25">
      <c r="A26" s="4" t="s">
        <v>20</v>
      </c>
      <c r="B26" s="6">
        <v>15.3</v>
      </c>
      <c r="C26" s="4"/>
      <c r="D26" s="6">
        <v>34.5</v>
      </c>
      <c r="E26" s="6"/>
      <c r="F26" s="6">
        <v>31</v>
      </c>
      <c r="G26" s="6"/>
      <c r="H26" s="6">
        <v>29.5</v>
      </c>
      <c r="I26" s="96"/>
    </row>
    <row r="27" spans="1:9" ht="7.5" customHeight="1" x14ac:dyDescent="0.25">
      <c r="A27" s="4"/>
      <c r="B27" s="94"/>
      <c r="C27" s="94"/>
      <c r="D27" s="6"/>
      <c r="E27" s="6"/>
      <c r="F27" s="94"/>
      <c r="G27" s="94"/>
      <c r="H27" s="94"/>
      <c r="I27" s="94"/>
    </row>
    <row r="28" spans="1:9" x14ac:dyDescent="0.25">
      <c r="A28" s="4"/>
      <c r="B28" s="136" t="s">
        <v>21</v>
      </c>
      <c r="C28" s="137"/>
      <c r="D28" s="137"/>
      <c r="E28" s="137"/>
      <c r="F28" s="137"/>
      <c r="G28" s="137"/>
      <c r="H28" s="137"/>
      <c r="I28" s="94"/>
    </row>
    <row r="29" spans="1:9" ht="7.5" customHeight="1" x14ac:dyDescent="0.25">
      <c r="A29" s="4"/>
      <c r="B29" s="22"/>
      <c r="C29" s="22"/>
      <c r="D29" s="36"/>
      <c r="E29" s="36"/>
      <c r="F29" s="36"/>
      <c r="G29" s="36"/>
      <c r="H29" s="4"/>
      <c r="I29" s="94"/>
    </row>
    <row r="30" spans="1:9" x14ac:dyDescent="0.25">
      <c r="A30" s="4" t="s">
        <v>22</v>
      </c>
      <c r="B30" s="94"/>
      <c r="C30" s="94"/>
      <c r="D30" s="35"/>
      <c r="E30" s="35"/>
      <c r="F30" s="35"/>
      <c r="G30" s="35"/>
      <c r="H30" s="4"/>
      <c r="I30" s="94"/>
    </row>
    <row r="31" spans="1:9" x14ac:dyDescent="0.25">
      <c r="A31" s="4" t="s">
        <v>7</v>
      </c>
      <c r="B31" s="6">
        <v>194.5</v>
      </c>
      <c r="C31" s="37"/>
      <c r="D31" s="6">
        <v>251.5</v>
      </c>
      <c r="E31" s="6"/>
      <c r="F31" s="6">
        <v>251.5</v>
      </c>
      <c r="G31" s="94"/>
      <c r="H31" s="6">
        <v>251.5</v>
      </c>
      <c r="I31" s="94"/>
    </row>
    <row r="32" spans="1:9" x14ac:dyDescent="0.25">
      <c r="A32" s="4" t="s">
        <v>8</v>
      </c>
      <c r="B32" s="6">
        <v>187.8</v>
      </c>
      <c r="C32" s="37"/>
      <c r="D32" s="6">
        <v>247.9</v>
      </c>
      <c r="E32" s="6"/>
      <c r="F32" s="6">
        <v>247.9</v>
      </c>
      <c r="G32" s="94"/>
      <c r="H32" s="6">
        <v>247.9</v>
      </c>
      <c r="I32" s="94"/>
    </row>
    <row r="33" spans="1:9" ht="7.5" customHeight="1" x14ac:dyDescent="0.25">
      <c r="A33" s="4"/>
      <c r="B33" s="38"/>
      <c r="C33" s="38"/>
      <c r="D33" s="38"/>
      <c r="E33" s="38"/>
      <c r="F33" s="38"/>
      <c r="G33" s="38"/>
      <c r="H33" s="4"/>
      <c r="I33" s="94"/>
    </row>
    <row r="34" spans="1:9" x14ac:dyDescent="0.25">
      <c r="A34" s="4"/>
      <c r="B34" s="136" t="s">
        <v>9</v>
      </c>
      <c r="C34" s="137"/>
      <c r="D34" s="137"/>
      <c r="E34" s="137"/>
      <c r="F34" s="137"/>
      <c r="G34" s="137"/>
      <c r="H34" s="137"/>
      <c r="I34" s="94"/>
    </row>
    <row r="35" spans="1:9" ht="8.25" customHeight="1" x14ac:dyDescent="0.25">
      <c r="A35" s="4"/>
      <c r="B35" s="22"/>
      <c r="C35" s="22"/>
      <c r="D35" s="34"/>
      <c r="E35" s="34"/>
      <c r="F35" s="35"/>
      <c r="G35" s="35"/>
      <c r="H35" s="4"/>
      <c r="I35" s="94"/>
    </row>
    <row r="36" spans="1:9" x14ac:dyDescent="0.25">
      <c r="A36" s="4" t="s">
        <v>10</v>
      </c>
      <c r="B36" s="5">
        <v>1454</v>
      </c>
      <c r="C36" s="5"/>
      <c r="D36" s="5">
        <v>1342</v>
      </c>
      <c r="E36" s="5"/>
      <c r="F36" s="5">
        <v>1346</v>
      </c>
      <c r="G36" s="94"/>
      <c r="H36" s="5">
        <v>1346</v>
      </c>
      <c r="I36" s="94"/>
    </row>
    <row r="37" spans="1:9" ht="9" customHeight="1" x14ac:dyDescent="0.25">
      <c r="A37" s="4"/>
      <c r="B37" s="15"/>
      <c r="C37" s="15"/>
      <c r="D37" s="15"/>
      <c r="E37" s="15"/>
      <c r="F37" s="15"/>
      <c r="G37" s="15"/>
      <c r="H37" s="4"/>
      <c r="I37" s="94"/>
    </row>
    <row r="38" spans="1:9" x14ac:dyDescent="0.25">
      <c r="A38" s="4"/>
      <c r="B38" s="136" t="s">
        <v>23</v>
      </c>
      <c r="C38" s="137"/>
      <c r="D38" s="137"/>
      <c r="E38" s="137"/>
      <c r="F38" s="137"/>
      <c r="G38" s="137"/>
      <c r="H38" s="137"/>
      <c r="I38" s="94"/>
    </row>
    <row r="39" spans="1:9" ht="6.75" customHeight="1" x14ac:dyDescent="0.25">
      <c r="A39" s="4"/>
      <c r="B39" s="22"/>
      <c r="C39" s="22"/>
      <c r="D39" s="34"/>
      <c r="E39" s="34"/>
      <c r="F39" s="34"/>
      <c r="G39" s="34"/>
      <c r="H39" s="94"/>
      <c r="I39" s="94"/>
    </row>
    <row r="40" spans="1:9" x14ac:dyDescent="0.25">
      <c r="A40" s="4" t="s">
        <v>12</v>
      </c>
      <c r="B40" s="4">
        <v>136</v>
      </c>
      <c r="C40" s="4"/>
      <c r="D40" s="4">
        <v>64</v>
      </c>
      <c r="E40" s="4"/>
      <c r="F40" s="4">
        <v>64</v>
      </c>
      <c r="G40" s="4">
        <v>64</v>
      </c>
      <c r="H40" s="4">
        <v>64</v>
      </c>
      <c r="I40" s="94"/>
    </row>
    <row r="41" spans="1:9" x14ac:dyDescent="0.25">
      <c r="A41" s="4" t="s">
        <v>13</v>
      </c>
      <c r="B41" s="4">
        <v>569</v>
      </c>
      <c r="C41" s="5"/>
      <c r="D41" s="4">
        <v>693</v>
      </c>
      <c r="E41" s="4"/>
      <c r="F41" s="4">
        <v>695</v>
      </c>
      <c r="G41" s="4">
        <v>727</v>
      </c>
      <c r="H41" s="4">
        <v>695</v>
      </c>
      <c r="I41" s="94"/>
    </row>
    <row r="42" spans="1:9" x14ac:dyDescent="0.25">
      <c r="A42" s="4" t="s">
        <v>14</v>
      </c>
      <c r="B42" s="4">
        <v>707</v>
      </c>
      <c r="C42" s="5"/>
      <c r="D42" s="4">
        <v>757</v>
      </c>
      <c r="E42" s="4"/>
      <c r="F42" s="4">
        <v>759</v>
      </c>
      <c r="G42" s="4">
        <v>791</v>
      </c>
      <c r="H42" s="4">
        <v>759</v>
      </c>
      <c r="I42" s="94"/>
    </row>
    <row r="43" spans="1:9" x14ac:dyDescent="0.25">
      <c r="A43" s="4" t="s">
        <v>15</v>
      </c>
      <c r="B43" s="4">
        <v>29</v>
      </c>
      <c r="C43" s="5"/>
      <c r="D43" s="4">
        <v>30</v>
      </c>
      <c r="E43" s="4"/>
      <c r="F43" s="4">
        <v>30</v>
      </c>
      <c r="G43" s="4">
        <v>30</v>
      </c>
      <c r="H43" s="4">
        <v>30</v>
      </c>
      <c r="I43" s="94"/>
    </row>
    <row r="44" spans="1:9" x14ac:dyDescent="0.25">
      <c r="A44" s="4" t="s">
        <v>16</v>
      </c>
      <c r="B44" s="4">
        <v>614</v>
      </c>
      <c r="C44" s="5"/>
      <c r="D44" s="4">
        <v>650</v>
      </c>
      <c r="E44" s="4"/>
      <c r="F44" s="4">
        <v>650</v>
      </c>
      <c r="G44" s="4">
        <v>650</v>
      </c>
      <c r="H44" s="4">
        <v>650</v>
      </c>
      <c r="I44" s="94"/>
    </row>
    <row r="45" spans="1:9" x14ac:dyDescent="0.25">
      <c r="A45" s="4" t="s">
        <v>17</v>
      </c>
      <c r="B45" s="4">
        <v>643</v>
      </c>
      <c r="C45" s="5"/>
      <c r="D45" s="4">
        <v>680</v>
      </c>
      <c r="E45" s="4"/>
      <c r="F45" s="4">
        <v>680</v>
      </c>
      <c r="G45" s="4">
        <v>680</v>
      </c>
      <c r="H45" s="4">
        <v>680</v>
      </c>
      <c r="I45" s="94"/>
    </row>
    <row r="46" spans="1:9" x14ac:dyDescent="0.25">
      <c r="A46" s="4" t="s">
        <v>18</v>
      </c>
      <c r="B46" s="4">
        <v>64</v>
      </c>
      <c r="C46" s="4"/>
      <c r="D46" s="4">
        <v>77</v>
      </c>
      <c r="E46" s="4"/>
      <c r="F46" s="4">
        <v>79</v>
      </c>
      <c r="G46" s="4">
        <v>111</v>
      </c>
      <c r="H46" s="4">
        <v>79</v>
      </c>
      <c r="I46" s="94"/>
    </row>
    <row r="47" spans="1:9" ht="7.5" customHeight="1" x14ac:dyDescent="0.25">
      <c r="A47" s="4"/>
      <c r="B47" s="4"/>
      <c r="C47" s="4"/>
      <c r="D47" s="4"/>
      <c r="E47" s="4"/>
      <c r="F47" s="94"/>
      <c r="G47" s="94"/>
      <c r="H47" s="94"/>
      <c r="I47" s="94"/>
    </row>
    <row r="48" spans="1:9" x14ac:dyDescent="0.25">
      <c r="A48" s="4"/>
      <c r="B48" s="136" t="s">
        <v>19</v>
      </c>
      <c r="C48" s="137"/>
      <c r="D48" s="137"/>
      <c r="E48" s="137"/>
      <c r="F48" s="137"/>
      <c r="G48" s="137"/>
      <c r="H48" s="137"/>
      <c r="I48" s="94"/>
    </row>
    <row r="49" spans="1:9" s="1" customFormat="1" ht="8.25" customHeight="1" x14ac:dyDescent="0.25">
      <c r="A49" s="4"/>
      <c r="B49" s="22"/>
      <c r="C49" s="22"/>
      <c r="D49" s="35"/>
      <c r="E49" s="35"/>
      <c r="F49" s="37"/>
      <c r="G49" s="37"/>
      <c r="H49" s="4"/>
      <c r="I49" s="94"/>
    </row>
    <row r="50" spans="1:9" x14ac:dyDescent="0.25">
      <c r="A50" s="11" t="s">
        <v>20</v>
      </c>
      <c r="B50" s="39">
        <v>10</v>
      </c>
      <c r="C50" s="40"/>
      <c r="D50" s="39">
        <v>11.3</v>
      </c>
      <c r="E50" s="11"/>
      <c r="F50" s="39">
        <v>11.6</v>
      </c>
      <c r="G50" s="95"/>
      <c r="H50" s="39">
        <v>11.6</v>
      </c>
      <c r="I50" s="94"/>
    </row>
    <row r="51" spans="1:9" ht="4.5" customHeight="1" x14ac:dyDescent="0.25">
      <c r="A51" s="4"/>
      <c r="B51" s="6"/>
      <c r="C51" s="6"/>
      <c r="D51" s="37"/>
      <c r="E51" s="37"/>
      <c r="F51" s="37"/>
      <c r="G51" s="37"/>
      <c r="H51" s="37"/>
      <c r="I51" s="94"/>
    </row>
    <row r="52" spans="1:9" x14ac:dyDescent="0.25">
      <c r="A52" s="4" t="s">
        <v>24</v>
      </c>
      <c r="B52" s="25"/>
      <c r="C52" s="25"/>
      <c r="D52" s="25"/>
      <c r="E52" s="25"/>
      <c r="F52" s="25"/>
      <c r="G52" s="25"/>
      <c r="H52" s="25"/>
      <c r="I52" s="94"/>
    </row>
    <row r="53" spans="1:9" x14ac:dyDescent="0.25">
      <c r="A53" s="4" t="s">
        <v>25</v>
      </c>
      <c r="B53" s="25"/>
      <c r="C53" s="25"/>
      <c r="D53" s="25"/>
      <c r="E53" s="25"/>
      <c r="F53" s="25"/>
      <c r="G53" s="25"/>
      <c r="H53" s="25"/>
      <c r="I53" s="94"/>
    </row>
    <row r="54" spans="1:9" ht="2.25" customHeight="1" x14ac:dyDescent="0.25">
      <c r="A54" s="94"/>
      <c r="B54" s="94"/>
      <c r="C54" s="94"/>
      <c r="D54" s="94"/>
      <c r="E54" s="94"/>
      <c r="F54" s="94"/>
      <c r="G54" s="94"/>
      <c r="H54" s="94"/>
      <c r="I54" s="94"/>
    </row>
    <row r="55" spans="1:9" x14ac:dyDescent="0.25">
      <c r="A55" s="4" t="s">
        <v>26</v>
      </c>
      <c r="B55" s="94"/>
      <c r="C55" s="94"/>
      <c r="D55" s="94"/>
      <c r="E55" s="94"/>
      <c r="F55" s="94"/>
      <c r="G55" s="94"/>
      <c r="H55" s="94"/>
      <c r="I55" s="94"/>
    </row>
    <row r="56" spans="1:9" ht="4.5" customHeight="1" x14ac:dyDescent="0.25">
      <c r="A56" s="4"/>
      <c r="B56" s="94"/>
      <c r="C56" s="94"/>
      <c r="D56" s="94"/>
      <c r="E56" s="94"/>
      <c r="F56" s="94"/>
      <c r="G56" s="94"/>
      <c r="H56" s="94"/>
      <c r="I56" s="94"/>
    </row>
    <row r="57" spans="1:9" x14ac:dyDescent="0.25">
      <c r="A57" s="4" t="s">
        <v>226</v>
      </c>
      <c r="B57" s="4"/>
      <c r="C57" s="94"/>
      <c r="D57" s="94"/>
      <c r="E57" s="94"/>
      <c r="F57" s="94"/>
      <c r="G57" s="94"/>
      <c r="H57" s="94"/>
      <c r="I57" s="94"/>
    </row>
    <row r="59" spans="1:9" x14ac:dyDescent="0.25">
      <c r="A59" s="9"/>
      <c r="B59" s="9"/>
      <c r="C59" s="9"/>
      <c r="D59" s="9"/>
      <c r="E59" s="9"/>
      <c r="F59" s="9"/>
      <c r="G59" s="9"/>
      <c r="H59" s="9"/>
      <c r="I59" s="9"/>
    </row>
  </sheetData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workbookViewId="0"/>
  </sheetViews>
  <sheetFormatPr defaultRowHeight="15" x14ac:dyDescent="0.25"/>
  <cols>
    <col min="1" max="1" width="17.7109375" customWidth="1"/>
    <col min="2" max="2" width="10.7109375" customWidth="1"/>
    <col min="3" max="3" width="1.42578125" customWidth="1"/>
    <col min="4" max="4" width="10.7109375" customWidth="1"/>
    <col min="5" max="5" width="1.42578125" customWidth="1"/>
    <col min="6" max="6" width="10.7109375" customWidth="1"/>
    <col min="7" max="7" width="1.42578125" customWidth="1"/>
    <col min="8" max="8" width="10.7109375" customWidth="1"/>
  </cols>
  <sheetData>
    <row r="1" spans="1:9" s="1" customFormat="1" x14ac:dyDescent="0.25">
      <c r="A1" s="11" t="s">
        <v>27</v>
      </c>
      <c r="B1" s="11"/>
      <c r="C1" s="11"/>
      <c r="D1" s="11"/>
      <c r="E1" s="11"/>
      <c r="F1" s="11"/>
      <c r="G1" s="11"/>
      <c r="H1" s="11"/>
      <c r="I1" s="94"/>
    </row>
    <row r="2" spans="1:9" s="1" customFormat="1" x14ac:dyDescent="0.25">
      <c r="A2" s="4"/>
      <c r="B2" s="4"/>
      <c r="C2" s="4"/>
      <c r="D2" s="26"/>
      <c r="E2" s="26"/>
      <c r="F2" s="27" t="s">
        <v>2</v>
      </c>
      <c r="G2" s="97"/>
      <c r="H2" s="97"/>
      <c r="I2" s="94"/>
    </row>
    <row r="3" spans="1:9" s="1" customFormat="1" x14ac:dyDescent="0.25">
      <c r="A3" s="17" t="s">
        <v>3</v>
      </c>
      <c r="B3" s="31" t="s">
        <v>4</v>
      </c>
      <c r="C3" s="30"/>
      <c r="D3" s="31" t="s">
        <v>215</v>
      </c>
      <c r="E3" s="95"/>
      <c r="F3" s="31" t="s">
        <v>216</v>
      </c>
      <c r="G3" s="95"/>
      <c r="H3" s="31" t="s">
        <v>225</v>
      </c>
      <c r="I3" s="94"/>
    </row>
    <row r="4" spans="1:9" s="1" customFormat="1" ht="8.25" customHeight="1" x14ac:dyDescent="0.25">
      <c r="A4" s="21"/>
      <c r="B4" s="3"/>
      <c r="C4" s="3"/>
      <c r="D4" s="3"/>
      <c r="E4" s="3"/>
      <c r="F4" s="3"/>
      <c r="G4" s="3"/>
      <c r="H4" s="3"/>
      <c r="I4" s="3"/>
    </row>
    <row r="5" spans="1:9" s="1" customFormat="1" x14ac:dyDescent="0.25">
      <c r="A5" s="4"/>
      <c r="B5" s="136" t="s">
        <v>28</v>
      </c>
      <c r="C5" s="136"/>
      <c r="D5" s="136"/>
      <c r="E5" s="136"/>
      <c r="F5" s="136"/>
      <c r="G5" s="136"/>
      <c r="H5" s="136"/>
      <c r="I5" s="94"/>
    </row>
    <row r="6" spans="1:9" s="1" customFormat="1" x14ac:dyDescent="0.25">
      <c r="A6" s="4" t="s">
        <v>29</v>
      </c>
      <c r="B6" s="4"/>
      <c r="C6" s="4"/>
      <c r="D6" s="4"/>
      <c r="E6" s="4"/>
      <c r="F6" s="4"/>
      <c r="G6" s="4"/>
      <c r="H6" s="4"/>
      <c r="I6" s="94"/>
    </row>
    <row r="7" spans="1:9" s="1" customFormat="1" x14ac:dyDescent="0.25">
      <c r="A7" s="4" t="s">
        <v>30</v>
      </c>
      <c r="B7" s="4"/>
      <c r="C7" s="4"/>
      <c r="D7" s="4"/>
      <c r="E7" s="4"/>
      <c r="F7" s="4"/>
      <c r="G7" s="4"/>
      <c r="H7" s="4"/>
      <c r="I7" s="94"/>
    </row>
    <row r="8" spans="1:9" s="1" customFormat="1" x14ac:dyDescent="0.25">
      <c r="A8" s="4" t="s">
        <v>31</v>
      </c>
      <c r="B8" s="42">
        <v>94.91</v>
      </c>
      <c r="C8" s="42"/>
      <c r="D8" s="42">
        <v>87.66</v>
      </c>
      <c r="E8" s="94"/>
      <c r="F8" s="42">
        <v>87.7</v>
      </c>
      <c r="G8" s="42"/>
      <c r="H8" s="42">
        <v>86.8</v>
      </c>
      <c r="I8" s="4"/>
    </row>
    <row r="9" spans="1:9" s="1" customFormat="1" x14ac:dyDescent="0.25">
      <c r="A9" s="4" t="s">
        <v>32</v>
      </c>
      <c r="B9" s="42">
        <v>91.11</v>
      </c>
      <c r="C9" s="42"/>
      <c r="D9" s="42">
        <v>84.91</v>
      </c>
      <c r="E9" s="94"/>
      <c r="F9" s="42">
        <v>84.95</v>
      </c>
      <c r="G9" s="42"/>
      <c r="H9" s="42">
        <v>84.05</v>
      </c>
      <c r="I9" s="4"/>
    </row>
    <row r="10" spans="1:9" s="1" customFormat="1" x14ac:dyDescent="0.25">
      <c r="A10" s="4" t="s">
        <v>33</v>
      </c>
      <c r="B10" s="94"/>
      <c r="C10" s="42"/>
      <c r="D10" s="94"/>
      <c r="E10" s="94"/>
      <c r="F10" s="94"/>
      <c r="G10" s="94"/>
      <c r="H10" s="94"/>
      <c r="I10" s="4"/>
    </row>
    <row r="11" spans="1:9" s="1" customFormat="1" x14ac:dyDescent="0.25">
      <c r="A11" s="4" t="s">
        <v>31</v>
      </c>
      <c r="B11" s="42">
        <v>106.76</v>
      </c>
      <c r="C11" s="4"/>
      <c r="D11" s="42">
        <v>121.37</v>
      </c>
      <c r="E11" s="94"/>
      <c r="F11" s="42">
        <v>121.94</v>
      </c>
      <c r="G11" s="94"/>
      <c r="H11" s="42">
        <v>122.18</v>
      </c>
      <c r="I11" s="4"/>
    </row>
    <row r="12" spans="1:9" s="1" customFormat="1" x14ac:dyDescent="0.25">
      <c r="A12" s="4" t="s">
        <v>32</v>
      </c>
      <c r="B12" s="42">
        <v>89.59</v>
      </c>
      <c r="C12" s="4"/>
      <c r="D12" s="42">
        <v>100.11</v>
      </c>
      <c r="E12" s="94"/>
      <c r="F12" s="42">
        <v>100.91</v>
      </c>
      <c r="G12" s="94"/>
      <c r="H12" s="42">
        <v>101.15</v>
      </c>
      <c r="I12" s="4"/>
    </row>
    <row r="13" spans="1:9" s="1" customFormat="1" x14ac:dyDescent="0.25">
      <c r="A13" s="4" t="s">
        <v>34</v>
      </c>
      <c r="B13" s="94"/>
      <c r="C13" s="4"/>
      <c r="D13" s="94"/>
      <c r="E13" s="94"/>
      <c r="F13" s="94"/>
      <c r="G13" s="94"/>
      <c r="H13" s="94"/>
      <c r="I13" s="4"/>
    </row>
    <row r="14" spans="1:9" s="1" customFormat="1" x14ac:dyDescent="0.25">
      <c r="A14" s="4" t="s">
        <v>31</v>
      </c>
      <c r="B14" s="42">
        <v>37.6</v>
      </c>
      <c r="C14" s="4"/>
      <c r="D14" s="42">
        <v>38.229999999999997</v>
      </c>
      <c r="E14" s="94"/>
      <c r="F14" s="42">
        <v>38.83</v>
      </c>
      <c r="G14" s="94"/>
      <c r="H14" s="42">
        <v>39.049999999999997</v>
      </c>
      <c r="I14" s="94"/>
    </row>
    <row r="15" spans="1:9" s="1" customFormat="1" x14ac:dyDescent="0.25">
      <c r="A15" s="4" t="s">
        <v>32</v>
      </c>
      <c r="B15" s="42">
        <v>37.590000000000003</v>
      </c>
      <c r="C15" s="4"/>
      <c r="D15" s="42">
        <v>38.22</v>
      </c>
      <c r="E15" s="94"/>
      <c r="F15" s="42">
        <v>38.82</v>
      </c>
      <c r="G15" s="94"/>
      <c r="H15" s="42">
        <v>39.04</v>
      </c>
      <c r="I15" s="94"/>
    </row>
    <row r="16" spans="1:9" s="1" customFormat="1" ht="9" customHeight="1" x14ac:dyDescent="0.25">
      <c r="A16" s="4"/>
      <c r="B16" s="94"/>
      <c r="C16" s="4"/>
      <c r="D16" s="94"/>
      <c r="E16" s="94"/>
      <c r="F16" s="94"/>
      <c r="G16" s="94"/>
      <c r="H16" s="94"/>
      <c r="I16" s="4"/>
    </row>
    <row r="17" spans="1:9" s="1" customFormat="1" x14ac:dyDescent="0.25">
      <c r="A17" s="4" t="s">
        <v>35</v>
      </c>
      <c r="B17" s="94"/>
      <c r="C17" s="4"/>
      <c r="D17" s="42"/>
      <c r="E17" s="94"/>
      <c r="F17" s="42"/>
      <c r="G17" s="94"/>
      <c r="H17" s="42"/>
      <c r="I17" s="4"/>
    </row>
    <row r="18" spans="1:9" s="1" customFormat="1" x14ac:dyDescent="0.25">
      <c r="A18" s="4" t="s">
        <v>36</v>
      </c>
      <c r="B18" s="94"/>
      <c r="C18" s="4"/>
      <c r="D18" s="42"/>
      <c r="E18" s="94"/>
      <c r="F18" s="42"/>
      <c r="G18" s="94"/>
      <c r="H18" s="42"/>
      <c r="I18" s="4"/>
    </row>
    <row r="19" spans="1:9" s="1" customFormat="1" x14ac:dyDescent="0.25">
      <c r="A19" s="4" t="s">
        <v>31</v>
      </c>
      <c r="B19" s="42">
        <v>114.78</v>
      </c>
      <c r="C19" s="4"/>
      <c r="D19" s="42">
        <v>120.5</v>
      </c>
      <c r="E19" s="94"/>
      <c r="F19" s="42">
        <v>120.79</v>
      </c>
      <c r="G19" s="94"/>
      <c r="H19" s="42">
        <v>120.39</v>
      </c>
      <c r="I19" s="4"/>
    </row>
    <row r="20" spans="1:9" s="1" customFormat="1" x14ac:dyDescent="0.25">
      <c r="A20" s="4" t="s">
        <v>32</v>
      </c>
      <c r="B20" s="42">
        <v>111.53</v>
      </c>
      <c r="C20" s="4"/>
      <c r="D20" s="42">
        <v>117.15</v>
      </c>
      <c r="E20" s="94"/>
      <c r="F20" s="42">
        <v>117.44</v>
      </c>
      <c r="G20" s="94"/>
      <c r="H20" s="42">
        <v>117.04</v>
      </c>
      <c r="I20" s="4"/>
    </row>
    <row r="21" spans="1:9" s="1" customFormat="1" x14ac:dyDescent="0.25">
      <c r="A21" s="4" t="s">
        <v>37</v>
      </c>
      <c r="B21" s="94"/>
      <c r="C21" s="42"/>
      <c r="D21" s="42"/>
      <c r="E21" s="94"/>
      <c r="F21" s="42"/>
      <c r="G21" s="94"/>
      <c r="H21" s="42"/>
      <c r="I21" s="4"/>
    </row>
    <row r="22" spans="1:9" s="1" customFormat="1" x14ac:dyDescent="0.25">
      <c r="A22" s="4" t="s">
        <v>31</v>
      </c>
      <c r="B22" s="42">
        <v>37.53</v>
      </c>
      <c r="C22" s="42"/>
      <c r="D22" s="42">
        <v>38.22</v>
      </c>
      <c r="E22" s="94"/>
      <c r="F22" s="42">
        <v>38.83</v>
      </c>
      <c r="G22" s="94"/>
      <c r="H22" s="42">
        <v>39.06</v>
      </c>
      <c r="I22" s="4"/>
    </row>
    <row r="23" spans="1:9" s="1" customFormat="1" x14ac:dyDescent="0.25">
      <c r="A23" s="4" t="s">
        <v>32</v>
      </c>
      <c r="B23" s="42">
        <v>22.61</v>
      </c>
      <c r="C23" s="42"/>
      <c r="D23" s="42">
        <v>23.72</v>
      </c>
      <c r="E23" s="94"/>
      <c r="F23" s="42">
        <v>24.03</v>
      </c>
      <c r="G23" s="94"/>
      <c r="H23" s="42">
        <v>24.06</v>
      </c>
      <c r="I23" s="4"/>
    </row>
    <row r="24" spans="1:9" s="1" customFormat="1" x14ac:dyDescent="0.25">
      <c r="A24" s="4" t="s">
        <v>38</v>
      </c>
      <c r="B24" s="94"/>
      <c r="C24" s="42"/>
      <c r="D24" s="94"/>
      <c r="E24" s="94"/>
      <c r="F24" s="94"/>
      <c r="G24" s="94"/>
      <c r="H24" s="94"/>
      <c r="I24" s="4"/>
    </row>
    <row r="25" spans="1:9" s="1" customFormat="1" x14ac:dyDescent="0.25">
      <c r="A25" s="4" t="s">
        <v>31</v>
      </c>
      <c r="B25" s="42">
        <v>86.8</v>
      </c>
      <c r="C25" s="42"/>
      <c r="D25" s="42">
        <v>88.55</v>
      </c>
      <c r="E25" s="94"/>
      <c r="F25" s="42">
        <v>88.85</v>
      </c>
      <c r="G25" s="94"/>
      <c r="H25" s="42">
        <v>88.29</v>
      </c>
      <c r="I25" s="94"/>
    </row>
    <row r="26" spans="1:9" s="1" customFormat="1" x14ac:dyDescent="0.25">
      <c r="A26" s="4" t="s">
        <v>32</v>
      </c>
      <c r="B26" s="42">
        <v>84.05</v>
      </c>
      <c r="C26" s="42"/>
      <c r="D26" s="42">
        <v>82.55</v>
      </c>
      <c r="E26" s="94"/>
      <c r="F26" s="42">
        <v>83.35</v>
      </c>
      <c r="G26" s="94"/>
      <c r="H26" s="42">
        <v>82.99</v>
      </c>
      <c r="I26" s="4"/>
    </row>
    <row r="27" spans="1:9" s="1" customFormat="1" ht="8.25" customHeight="1" x14ac:dyDescent="0.25">
      <c r="A27" s="4"/>
      <c r="B27" s="42"/>
      <c r="C27" s="42"/>
      <c r="D27" s="42"/>
      <c r="E27" s="42"/>
      <c r="F27" s="42"/>
      <c r="G27" s="42"/>
      <c r="H27" s="32"/>
      <c r="I27" s="4"/>
    </row>
    <row r="28" spans="1:9" s="1" customFormat="1" x14ac:dyDescent="0.25">
      <c r="A28" s="4"/>
      <c r="B28" s="136" t="s">
        <v>39</v>
      </c>
      <c r="C28" s="136"/>
      <c r="D28" s="136"/>
      <c r="E28" s="136"/>
      <c r="F28" s="136"/>
      <c r="G28" s="136"/>
      <c r="H28" s="136"/>
      <c r="I28" s="4"/>
    </row>
    <row r="29" spans="1:9" s="1" customFormat="1" x14ac:dyDescent="0.25">
      <c r="A29" s="4" t="s">
        <v>40</v>
      </c>
      <c r="B29" s="4"/>
      <c r="C29" s="4"/>
      <c r="D29" s="4"/>
      <c r="E29" s="4"/>
      <c r="F29" s="4"/>
      <c r="G29" s="4"/>
      <c r="H29" s="4"/>
      <c r="I29" s="4"/>
    </row>
    <row r="30" spans="1:9" s="1" customFormat="1" x14ac:dyDescent="0.25">
      <c r="A30" s="4" t="s">
        <v>31</v>
      </c>
      <c r="B30" s="6">
        <v>75.599999999999994</v>
      </c>
      <c r="C30" s="37"/>
      <c r="D30" s="6">
        <v>73.5</v>
      </c>
      <c r="E30" s="4"/>
      <c r="F30" s="6">
        <v>73.599999999999994</v>
      </c>
      <c r="G30" s="94"/>
      <c r="H30" s="6">
        <v>73.3</v>
      </c>
      <c r="I30" s="4"/>
    </row>
    <row r="31" spans="1:9" s="1" customFormat="1" x14ac:dyDescent="0.25">
      <c r="A31" s="11" t="s">
        <v>32</v>
      </c>
      <c r="B31" s="39">
        <v>75.400000000000006</v>
      </c>
      <c r="C31" s="40"/>
      <c r="D31" s="39">
        <v>70.5</v>
      </c>
      <c r="E31" s="11"/>
      <c r="F31" s="39">
        <v>71</v>
      </c>
      <c r="G31" s="95"/>
      <c r="H31" s="39">
        <v>70.900000000000006</v>
      </c>
      <c r="I31" s="4"/>
    </row>
    <row r="32" spans="1:9" s="1" customFormat="1" ht="3.75" customHeight="1" x14ac:dyDescent="0.25">
      <c r="A32" s="4"/>
      <c r="B32" s="6">
        <v>3</v>
      </c>
      <c r="C32" s="6"/>
      <c r="D32" s="4"/>
      <c r="E32" s="4"/>
      <c r="F32" s="4"/>
      <c r="G32" s="4"/>
      <c r="H32" s="4"/>
      <c r="I32" s="4"/>
    </row>
    <row r="33" spans="1:12" ht="13.5" customHeight="1" x14ac:dyDescent="0.25">
      <c r="A33" s="4" t="s">
        <v>41</v>
      </c>
      <c r="B33" s="25"/>
      <c r="C33" s="25"/>
      <c r="D33" s="4"/>
      <c r="E33" s="4"/>
      <c r="F33" s="4"/>
      <c r="G33" s="4"/>
      <c r="H33" s="4"/>
      <c r="I33" s="94"/>
    </row>
    <row r="34" spans="1:12" ht="3" customHeight="1" x14ac:dyDescent="0.25">
      <c r="A34" s="4"/>
      <c r="B34" s="25"/>
      <c r="C34" s="25"/>
      <c r="D34" s="4"/>
      <c r="E34" s="4"/>
      <c r="F34" s="4"/>
      <c r="G34" s="4"/>
      <c r="H34" s="4"/>
      <c r="I34" s="94"/>
    </row>
    <row r="35" spans="1:12" x14ac:dyDescent="0.25">
      <c r="A35" s="4" t="s">
        <v>26</v>
      </c>
      <c r="B35" s="25"/>
      <c r="C35" s="25"/>
      <c r="D35" s="4"/>
      <c r="E35" s="4"/>
      <c r="F35" s="4"/>
      <c r="G35" s="4"/>
      <c r="H35" s="4"/>
      <c r="I35" s="94"/>
    </row>
    <row r="36" spans="1:12" ht="5.25" customHeight="1" x14ac:dyDescent="0.25">
      <c r="A36" s="94"/>
      <c r="B36" s="94"/>
      <c r="C36" s="94"/>
      <c r="D36" s="94"/>
      <c r="E36" s="94"/>
      <c r="F36" s="94"/>
      <c r="G36" s="94"/>
      <c r="H36" s="94"/>
      <c r="I36" s="94"/>
    </row>
    <row r="37" spans="1:12" x14ac:dyDescent="0.25">
      <c r="A37" s="4" t="s">
        <v>226</v>
      </c>
      <c r="B37" s="94"/>
      <c r="C37" s="94"/>
      <c r="D37" s="94"/>
      <c r="E37" s="94"/>
      <c r="F37" s="94"/>
      <c r="G37" s="94"/>
      <c r="H37" s="94"/>
      <c r="I37" s="94"/>
      <c r="L37" t="s">
        <v>43</v>
      </c>
    </row>
    <row r="38" spans="1:12" x14ac:dyDescent="0.25">
      <c r="A38" s="9"/>
      <c r="B38" s="9"/>
      <c r="C38" s="9"/>
      <c r="D38" s="9"/>
      <c r="E38" s="9"/>
      <c r="F38" s="9"/>
      <c r="G38" s="9"/>
      <c r="H38" s="9"/>
      <c r="I38" s="9"/>
    </row>
  </sheetData>
  <mergeCells count="2">
    <mergeCell ref="B5:H5"/>
    <mergeCell ref="B28:H28"/>
  </mergeCells>
  <pageMargins left="0.7" right="0.7" top="0.75" bottom="0.75" header="0.3" footer="0.3"/>
  <pageSetup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workbookViewId="0"/>
  </sheetViews>
  <sheetFormatPr defaultRowHeight="15" x14ac:dyDescent="0.25"/>
  <cols>
    <col min="1" max="1" width="23.42578125" customWidth="1"/>
    <col min="2" max="5" width="10" customWidth="1"/>
  </cols>
  <sheetData>
    <row r="1" spans="1:7" x14ac:dyDescent="0.25">
      <c r="A1" s="11" t="s">
        <v>53</v>
      </c>
      <c r="B1" s="11"/>
      <c r="C1" s="11"/>
      <c r="D1" s="11"/>
      <c r="E1" s="11"/>
      <c r="F1" s="94"/>
      <c r="G1" s="3"/>
    </row>
    <row r="2" spans="1:7" x14ac:dyDescent="0.25">
      <c r="A2" s="4"/>
      <c r="B2" s="3" t="s">
        <v>212</v>
      </c>
      <c r="C2" s="10" t="s">
        <v>213</v>
      </c>
      <c r="D2" s="3" t="s">
        <v>215</v>
      </c>
      <c r="E2" s="10" t="s">
        <v>215</v>
      </c>
      <c r="F2" s="94"/>
      <c r="G2" s="3"/>
    </row>
    <row r="3" spans="1:7" x14ac:dyDescent="0.25">
      <c r="A3" s="43" t="s">
        <v>3</v>
      </c>
      <c r="B3" s="11">
        <v>2017</v>
      </c>
      <c r="C3" s="19">
        <v>2018</v>
      </c>
      <c r="D3" s="11">
        <v>2018</v>
      </c>
      <c r="E3" s="19">
        <v>2017</v>
      </c>
      <c r="F3" s="94"/>
      <c r="G3" s="3"/>
    </row>
    <row r="4" spans="1:7" ht="9" customHeight="1" x14ac:dyDescent="0.25">
      <c r="A4" s="4"/>
      <c r="B4" s="3"/>
      <c r="C4" s="3"/>
      <c r="D4" s="3"/>
      <c r="E4" s="3"/>
      <c r="F4" s="94"/>
      <c r="G4" s="3"/>
    </row>
    <row r="5" spans="1:7" x14ac:dyDescent="0.25">
      <c r="A5" s="4"/>
      <c r="B5" s="138" t="s">
        <v>54</v>
      </c>
      <c r="C5" s="138"/>
      <c r="D5" s="138"/>
      <c r="E5" s="138"/>
      <c r="F5" s="94"/>
      <c r="G5" s="3"/>
    </row>
    <row r="6" spans="1:7" x14ac:dyDescent="0.25">
      <c r="A6" s="4" t="s">
        <v>55</v>
      </c>
      <c r="B6" s="4"/>
      <c r="C6" s="4"/>
      <c r="D6" s="4"/>
      <c r="E6" s="4"/>
      <c r="F6" s="94"/>
      <c r="G6" s="3"/>
    </row>
    <row r="7" spans="1:7" x14ac:dyDescent="0.25">
      <c r="A7" s="4" t="s">
        <v>56</v>
      </c>
      <c r="B7" s="5">
        <v>10613</v>
      </c>
      <c r="C7" s="5">
        <v>14323</v>
      </c>
      <c r="D7" s="5">
        <v>15195</v>
      </c>
      <c r="E7" s="5">
        <v>12954</v>
      </c>
      <c r="F7" s="5"/>
      <c r="G7" s="3"/>
    </row>
    <row r="8" spans="1:7" x14ac:dyDescent="0.25">
      <c r="A8" s="4" t="s">
        <v>57</v>
      </c>
      <c r="B8" s="44">
        <v>4942</v>
      </c>
      <c r="C8" s="44">
        <v>2601</v>
      </c>
      <c r="D8" s="44">
        <v>934</v>
      </c>
      <c r="E8" s="44">
        <v>827</v>
      </c>
      <c r="F8" s="6"/>
      <c r="G8" s="3"/>
    </row>
    <row r="9" spans="1:7" x14ac:dyDescent="0.25">
      <c r="A9" s="4" t="s">
        <v>58</v>
      </c>
      <c r="B9" s="6">
        <v>1.4</v>
      </c>
      <c r="C9" s="6">
        <v>1.7</v>
      </c>
      <c r="D9" s="6">
        <v>2.1</v>
      </c>
      <c r="E9" s="6">
        <v>3.3</v>
      </c>
      <c r="F9" s="4"/>
      <c r="G9" s="3"/>
    </row>
    <row r="10" spans="1:7" ht="10.5" customHeight="1" x14ac:dyDescent="0.25">
      <c r="A10" s="4"/>
      <c r="B10" s="4"/>
      <c r="C10" s="4"/>
      <c r="D10" s="4"/>
      <c r="E10" s="5"/>
      <c r="F10" s="4"/>
      <c r="G10" s="3"/>
    </row>
    <row r="11" spans="1:7" x14ac:dyDescent="0.25">
      <c r="A11" s="4"/>
      <c r="B11" s="4"/>
      <c r="C11" s="4"/>
      <c r="D11" s="4"/>
      <c r="E11" s="47"/>
      <c r="F11" s="94"/>
      <c r="G11" s="3"/>
    </row>
    <row r="12" spans="1:7" x14ac:dyDescent="0.25">
      <c r="A12" s="4"/>
      <c r="B12" s="137" t="s">
        <v>60</v>
      </c>
      <c r="C12" s="137"/>
      <c r="D12" s="137"/>
      <c r="E12" s="137"/>
      <c r="F12" s="94"/>
      <c r="G12" s="3"/>
    </row>
    <row r="13" spans="1:7" x14ac:dyDescent="0.25">
      <c r="A13" s="4" t="s">
        <v>61</v>
      </c>
      <c r="B13" s="4"/>
      <c r="C13" s="4"/>
      <c r="D13" s="4"/>
      <c r="E13" s="4"/>
      <c r="F13" s="94"/>
      <c r="G13" s="3"/>
    </row>
    <row r="14" spans="1:7" x14ac:dyDescent="0.25">
      <c r="A14" s="4" t="s">
        <v>62</v>
      </c>
      <c r="B14" s="6">
        <v>171.7</v>
      </c>
      <c r="C14" s="6">
        <v>279.8</v>
      </c>
      <c r="D14" s="6">
        <v>281</v>
      </c>
      <c r="E14" s="6">
        <v>490.8</v>
      </c>
      <c r="F14" s="94"/>
      <c r="G14" s="3"/>
    </row>
    <row r="15" spans="1:7" x14ac:dyDescent="0.25">
      <c r="A15" s="4" t="s">
        <v>63</v>
      </c>
      <c r="B15" s="6">
        <v>109.8</v>
      </c>
      <c r="C15" s="6">
        <v>174.5</v>
      </c>
      <c r="D15" s="6">
        <v>127.5</v>
      </c>
      <c r="E15" s="6">
        <v>344.8</v>
      </c>
      <c r="F15" s="94"/>
      <c r="G15" s="3"/>
    </row>
    <row r="16" spans="1:7" x14ac:dyDescent="0.25">
      <c r="A16" s="4" t="s">
        <v>64</v>
      </c>
      <c r="B16" s="6">
        <v>61.9</v>
      </c>
      <c r="C16" s="6">
        <v>105.3</v>
      </c>
      <c r="D16" s="6">
        <v>153.5</v>
      </c>
      <c r="E16" s="6">
        <v>146.1</v>
      </c>
      <c r="F16" s="94"/>
      <c r="G16" s="3"/>
    </row>
    <row r="17" spans="1:7" x14ac:dyDescent="0.25">
      <c r="A17" s="4" t="s">
        <v>65</v>
      </c>
      <c r="B17" s="37">
        <v>5681.4</v>
      </c>
      <c r="C17" s="37">
        <v>279.8</v>
      </c>
      <c r="D17" s="37">
        <v>560.79999999999995</v>
      </c>
      <c r="E17" s="37">
        <v>978.9</v>
      </c>
      <c r="F17" s="94"/>
      <c r="G17" s="3"/>
    </row>
    <row r="18" spans="1:7" ht="7.5" customHeight="1" x14ac:dyDescent="0.25">
      <c r="A18" s="4"/>
      <c r="B18" s="4"/>
      <c r="C18" s="4"/>
      <c r="D18" s="4"/>
      <c r="E18" s="6"/>
      <c r="F18" s="94"/>
      <c r="G18" s="3"/>
    </row>
    <row r="19" spans="1:7" x14ac:dyDescent="0.25">
      <c r="A19" s="4" t="s">
        <v>66</v>
      </c>
      <c r="B19" s="6">
        <v>98.2</v>
      </c>
      <c r="C19" s="6">
        <v>198.7</v>
      </c>
      <c r="D19" s="6">
        <v>26.6</v>
      </c>
      <c r="E19" s="6">
        <v>128.4</v>
      </c>
      <c r="F19" s="94"/>
      <c r="G19" s="3"/>
    </row>
    <row r="20" spans="1:7" x14ac:dyDescent="0.25">
      <c r="A20" s="4" t="s">
        <v>65</v>
      </c>
      <c r="B20" s="48">
        <v>2210.1</v>
      </c>
      <c r="C20" s="48">
        <v>198.7</v>
      </c>
      <c r="D20" s="48">
        <v>225.3</v>
      </c>
      <c r="E20" s="48">
        <v>393.3</v>
      </c>
      <c r="F20" s="94"/>
      <c r="G20" s="3"/>
    </row>
    <row r="21" spans="1:7" x14ac:dyDescent="0.25">
      <c r="A21" s="4" t="s">
        <v>67</v>
      </c>
      <c r="B21" s="37">
        <v>0</v>
      </c>
      <c r="C21" s="37">
        <v>0</v>
      </c>
      <c r="D21" s="37">
        <v>0</v>
      </c>
      <c r="E21" s="6">
        <v>0</v>
      </c>
      <c r="F21" s="94"/>
      <c r="G21" s="3"/>
    </row>
    <row r="22" spans="1:7" x14ac:dyDescent="0.25">
      <c r="A22" s="11" t="s">
        <v>65</v>
      </c>
      <c r="B22" s="39">
        <v>4.9000000000000004</v>
      </c>
      <c r="C22" s="39">
        <v>0</v>
      </c>
      <c r="D22" s="39">
        <v>0</v>
      </c>
      <c r="E22" s="39">
        <v>0</v>
      </c>
      <c r="F22" s="94"/>
      <c r="G22" s="3"/>
    </row>
    <row r="23" spans="1:7" ht="15" customHeight="1" x14ac:dyDescent="0.25">
      <c r="A23" s="4" t="s">
        <v>80</v>
      </c>
      <c r="B23" s="94"/>
      <c r="C23" s="94"/>
      <c r="D23" s="4"/>
      <c r="E23" s="94"/>
      <c r="F23" s="94"/>
      <c r="G23" s="45"/>
    </row>
    <row r="24" spans="1:7" ht="10.5" customHeight="1" x14ac:dyDescent="0.25">
      <c r="A24" s="4"/>
      <c r="B24" s="94"/>
      <c r="C24" s="94"/>
      <c r="D24" s="4"/>
      <c r="E24" s="4"/>
      <c r="F24" s="94"/>
      <c r="G24" s="3"/>
    </row>
    <row r="25" spans="1:7" x14ac:dyDescent="0.25">
      <c r="A25" s="4" t="s">
        <v>218</v>
      </c>
      <c r="B25" s="94"/>
      <c r="C25" s="94"/>
      <c r="D25" s="4"/>
      <c r="E25" s="94"/>
      <c r="F25" s="94"/>
      <c r="G25" s="3"/>
    </row>
    <row r="26" spans="1:7" x14ac:dyDescent="0.25">
      <c r="A26" s="109" t="s">
        <v>119</v>
      </c>
      <c r="B26" s="109"/>
      <c r="C26" s="109"/>
      <c r="D26" s="109"/>
      <c r="E26" s="109"/>
      <c r="F26" s="94"/>
      <c r="G26" s="3"/>
    </row>
    <row r="27" spans="1:7" x14ac:dyDescent="0.25">
      <c r="A27" s="4" t="s">
        <v>226</v>
      </c>
      <c r="B27" s="94"/>
      <c r="C27" s="94"/>
      <c r="D27" s="4"/>
      <c r="E27" s="94"/>
      <c r="F27" s="9"/>
    </row>
    <row r="28" spans="1:7" x14ac:dyDescent="0.25">
      <c r="A28" s="4"/>
      <c r="B28" s="137"/>
      <c r="C28" s="137"/>
      <c r="D28" s="137"/>
      <c r="E28" s="137"/>
      <c r="F28" s="9"/>
    </row>
    <row r="29" spans="1:7" x14ac:dyDescent="0.25">
      <c r="A29" s="4"/>
      <c r="B29" s="4"/>
      <c r="C29" s="4"/>
      <c r="D29" s="4"/>
      <c r="E29" s="4"/>
      <c r="F29" s="9"/>
    </row>
    <row r="30" spans="1:7" x14ac:dyDescent="0.25">
      <c r="A30" s="4"/>
      <c r="B30" s="6"/>
      <c r="C30" s="6"/>
      <c r="D30" s="6"/>
      <c r="E30" s="6"/>
      <c r="F30" s="9"/>
    </row>
    <row r="31" spans="1:7" x14ac:dyDescent="0.25">
      <c r="A31" s="4"/>
      <c r="B31" s="6"/>
      <c r="C31" s="6"/>
      <c r="D31" s="6"/>
      <c r="E31" s="6"/>
      <c r="F31" s="9"/>
    </row>
    <row r="32" spans="1:7" x14ac:dyDescent="0.25">
      <c r="A32" s="4"/>
      <c r="B32" s="6"/>
      <c r="C32" s="6"/>
      <c r="D32" s="6"/>
      <c r="E32" s="6"/>
      <c r="F32" s="9"/>
    </row>
    <row r="33" spans="1:6" x14ac:dyDescent="0.25">
      <c r="A33" s="4"/>
      <c r="B33" s="37"/>
      <c r="C33" s="37"/>
      <c r="D33" s="37"/>
      <c r="E33" s="37"/>
      <c r="F33" s="9"/>
    </row>
    <row r="34" spans="1:6" x14ac:dyDescent="0.25">
      <c r="A34" s="4"/>
      <c r="B34" s="4"/>
      <c r="C34" s="4"/>
      <c r="D34" s="4"/>
      <c r="E34" s="9"/>
      <c r="F34" s="9"/>
    </row>
    <row r="35" spans="1:6" x14ac:dyDescent="0.25">
      <c r="A35" s="4"/>
      <c r="B35" s="6"/>
      <c r="C35" s="6"/>
      <c r="D35" s="6"/>
      <c r="E35" s="6"/>
      <c r="F35" s="9"/>
    </row>
    <row r="36" spans="1:6" x14ac:dyDescent="0.25">
      <c r="A36" s="4"/>
      <c r="B36" s="48"/>
      <c r="C36" s="48"/>
      <c r="D36" s="48"/>
      <c r="E36" s="48"/>
      <c r="F36" s="9"/>
    </row>
    <row r="37" spans="1:6" x14ac:dyDescent="0.25">
      <c r="A37" s="4"/>
      <c r="B37" s="37"/>
      <c r="C37" s="37"/>
      <c r="D37" s="37"/>
      <c r="E37" s="6"/>
      <c r="F37" s="9"/>
    </row>
    <row r="38" spans="1:6" x14ac:dyDescent="0.25">
      <c r="A38" s="4"/>
      <c r="B38" s="6"/>
      <c r="C38" s="6"/>
      <c r="D38" s="6"/>
      <c r="E38" s="6"/>
      <c r="F38" s="9"/>
    </row>
    <row r="39" spans="1:6" ht="9.75" customHeight="1" x14ac:dyDescent="0.25">
      <c r="A39" s="4"/>
      <c r="B39" s="9"/>
      <c r="C39" s="9"/>
      <c r="D39" s="4"/>
      <c r="E39" s="9"/>
      <c r="F39" s="9"/>
    </row>
    <row r="40" spans="1:6" ht="10.5" customHeight="1" x14ac:dyDescent="0.25">
      <c r="A40" s="4"/>
      <c r="B40" s="9"/>
      <c r="C40" s="9"/>
      <c r="D40" s="4"/>
      <c r="E40" s="9"/>
      <c r="F40" s="9"/>
    </row>
    <row r="41" spans="1:6" ht="3.75" customHeight="1" x14ac:dyDescent="0.25">
      <c r="A41" s="9"/>
      <c r="B41" s="9"/>
      <c r="C41" s="9"/>
      <c r="D41" s="4"/>
      <c r="E41" s="9"/>
      <c r="F41" s="9"/>
    </row>
    <row r="42" spans="1:6" ht="25.5" customHeight="1" x14ac:dyDescent="0.25">
      <c r="A42" s="139"/>
      <c r="B42" s="139"/>
      <c r="C42" s="139"/>
      <c r="D42" s="139"/>
      <c r="E42" s="139"/>
      <c r="F42" s="9"/>
    </row>
    <row r="43" spans="1:6" x14ac:dyDescent="0.25">
      <c r="A43" s="4"/>
      <c r="B43" s="9"/>
      <c r="C43" s="9"/>
      <c r="D43" s="4"/>
      <c r="E43" s="9"/>
      <c r="F43" s="9"/>
    </row>
    <row r="44" spans="1:6" x14ac:dyDescent="0.25">
      <c r="D44" s="2"/>
    </row>
  </sheetData>
  <mergeCells count="4">
    <mergeCell ref="B5:E5"/>
    <mergeCell ref="B28:E28"/>
    <mergeCell ref="A42:E42"/>
    <mergeCell ref="B12:E1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workbookViewId="0"/>
  </sheetViews>
  <sheetFormatPr defaultRowHeight="15" x14ac:dyDescent="0.25"/>
  <cols>
    <col min="1" max="1" width="25.28515625" customWidth="1"/>
    <col min="2" max="5" width="12" customWidth="1"/>
  </cols>
  <sheetData>
    <row r="1" spans="1:6" x14ac:dyDescent="0.25">
      <c r="A1" s="49" t="s">
        <v>68</v>
      </c>
      <c r="B1" s="4"/>
      <c r="C1" s="4"/>
      <c r="D1" s="4"/>
      <c r="E1" s="4"/>
      <c r="F1" s="94"/>
    </row>
    <row r="2" spans="1:6" x14ac:dyDescent="0.25">
      <c r="A2" s="50"/>
      <c r="B2" s="10" t="s">
        <v>212</v>
      </c>
      <c r="C2" s="10" t="s">
        <v>213</v>
      </c>
      <c r="D2" s="10" t="s">
        <v>215</v>
      </c>
      <c r="E2" s="10" t="s">
        <v>215</v>
      </c>
      <c r="F2" s="94"/>
    </row>
    <row r="3" spans="1:6" x14ac:dyDescent="0.25">
      <c r="A3" s="17" t="s">
        <v>3</v>
      </c>
      <c r="B3" s="19">
        <v>2017</v>
      </c>
      <c r="C3" s="19">
        <v>2018</v>
      </c>
      <c r="D3" s="19">
        <v>2018</v>
      </c>
      <c r="E3" s="19">
        <v>2017</v>
      </c>
      <c r="F3" s="4"/>
    </row>
    <row r="4" spans="1:6" x14ac:dyDescent="0.25">
      <c r="A4" s="21"/>
      <c r="B4" s="3"/>
      <c r="C4" s="3"/>
      <c r="D4" s="4"/>
      <c r="E4" s="3"/>
      <c r="F4" s="94"/>
    </row>
    <row r="5" spans="1:6" x14ac:dyDescent="0.25">
      <c r="A5" s="4"/>
      <c r="B5" s="140" t="s">
        <v>54</v>
      </c>
      <c r="C5" s="140"/>
      <c r="D5" s="140"/>
      <c r="E5" s="140"/>
      <c r="F5" s="51"/>
    </row>
    <row r="6" spans="1:6" x14ac:dyDescent="0.25">
      <c r="A6" s="4" t="s">
        <v>55</v>
      </c>
      <c r="B6" s="108"/>
      <c r="C6" s="108"/>
      <c r="D6" s="108"/>
      <c r="E6" s="108"/>
      <c r="F6" s="51"/>
    </row>
    <row r="7" spans="1:6" x14ac:dyDescent="0.25">
      <c r="A7" s="4" t="s">
        <v>69</v>
      </c>
      <c r="B7" s="4">
        <v>220</v>
      </c>
      <c r="C7" s="4">
        <v>262</v>
      </c>
      <c r="D7" s="4">
        <v>259</v>
      </c>
      <c r="E7" s="4">
        <v>277</v>
      </c>
      <c r="F7" s="51"/>
    </row>
    <row r="8" spans="1:6" x14ac:dyDescent="0.25">
      <c r="A8" s="4" t="s">
        <v>70</v>
      </c>
      <c r="B8" s="44">
        <v>1340</v>
      </c>
      <c r="C8" s="44">
        <v>1602</v>
      </c>
      <c r="D8" s="44">
        <v>1861</v>
      </c>
      <c r="E8" s="5">
        <v>1907</v>
      </c>
      <c r="F8" s="51"/>
    </row>
    <row r="9" spans="1:6" x14ac:dyDescent="0.25">
      <c r="A9" s="4" t="s">
        <v>71</v>
      </c>
      <c r="B9" s="6">
        <v>10.5</v>
      </c>
      <c r="C9" s="6">
        <v>11.4</v>
      </c>
      <c r="D9" s="6">
        <v>13</v>
      </c>
      <c r="E9" s="6">
        <v>13.9</v>
      </c>
      <c r="F9" s="51"/>
    </row>
    <row r="10" spans="1:6" x14ac:dyDescent="0.25">
      <c r="A10" s="4"/>
      <c r="B10" s="4"/>
      <c r="C10" s="94"/>
      <c r="D10" s="94"/>
      <c r="E10" s="4"/>
      <c r="F10" s="51"/>
    </row>
    <row r="11" spans="1:6" x14ac:dyDescent="0.25">
      <c r="A11" s="4" t="s">
        <v>72</v>
      </c>
      <c r="B11" s="4">
        <v>218</v>
      </c>
      <c r="C11" s="4">
        <v>259</v>
      </c>
      <c r="D11" s="4">
        <v>257</v>
      </c>
      <c r="E11" s="4">
        <v>275</v>
      </c>
      <c r="F11" s="51"/>
    </row>
    <row r="12" spans="1:6" x14ac:dyDescent="0.25">
      <c r="A12" s="4" t="s">
        <v>70</v>
      </c>
      <c r="B12" s="5">
        <v>1328</v>
      </c>
      <c r="C12" s="5">
        <v>1588</v>
      </c>
      <c r="D12" s="5">
        <v>1845</v>
      </c>
      <c r="E12" s="5">
        <v>1890</v>
      </c>
      <c r="F12" s="51"/>
    </row>
    <row r="13" spans="1:6" x14ac:dyDescent="0.25">
      <c r="A13" s="4" t="s">
        <v>71</v>
      </c>
      <c r="B13" s="6">
        <v>10.4</v>
      </c>
      <c r="C13" s="37">
        <v>11.3</v>
      </c>
      <c r="D13" s="37">
        <v>12.9</v>
      </c>
      <c r="E13" s="6">
        <v>13.7</v>
      </c>
      <c r="F13" s="51"/>
    </row>
    <row r="14" spans="1:6" x14ac:dyDescent="0.25">
      <c r="A14" s="4"/>
      <c r="B14" s="4"/>
      <c r="C14" s="4"/>
      <c r="D14" s="4"/>
      <c r="E14" s="4"/>
      <c r="F14" s="94"/>
    </row>
    <row r="15" spans="1:6" x14ac:dyDescent="0.25">
      <c r="A15" s="4" t="s">
        <v>73</v>
      </c>
      <c r="B15" s="5">
        <v>948</v>
      </c>
      <c r="C15" s="5">
        <v>1400</v>
      </c>
      <c r="D15" s="5">
        <v>1491</v>
      </c>
      <c r="E15" s="5">
        <v>1557</v>
      </c>
      <c r="F15" s="98"/>
    </row>
    <row r="16" spans="1:6" x14ac:dyDescent="0.25">
      <c r="A16" s="4" t="s">
        <v>70</v>
      </c>
      <c r="B16" s="5">
        <v>3458</v>
      </c>
      <c r="C16" s="5">
        <v>4858</v>
      </c>
      <c r="D16" s="5">
        <v>6349</v>
      </c>
      <c r="E16" s="5">
        <v>6810</v>
      </c>
      <c r="F16" s="98"/>
    </row>
    <row r="17" spans="1:6" x14ac:dyDescent="0.25">
      <c r="A17" s="4" t="s">
        <v>74</v>
      </c>
      <c r="B17" s="5">
        <v>240</v>
      </c>
      <c r="C17" s="5">
        <v>410</v>
      </c>
      <c r="D17" s="5">
        <v>679</v>
      </c>
      <c r="E17" s="5">
        <v>496</v>
      </c>
      <c r="F17" s="99"/>
    </row>
    <row r="18" spans="1:6" x14ac:dyDescent="0.25">
      <c r="A18" s="4" t="s">
        <v>70</v>
      </c>
      <c r="B18" s="5">
        <v>1315</v>
      </c>
      <c r="C18" s="5">
        <v>1725</v>
      </c>
      <c r="D18" s="5">
        <v>2404</v>
      </c>
      <c r="E18" s="5">
        <v>1253</v>
      </c>
      <c r="F18" s="99"/>
    </row>
    <row r="19" spans="1:6" ht="8.25" customHeight="1" x14ac:dyDescent="0.25">
      <c r="A19" s="4"/>
      <c r="B19" s="4"/>
      <c r="C19" s="4"/>
      <c r="D19" s="4"/>
      <c r="E19" s="4"/>
      <c r="F19" s="99"/>
    </row>
    <row r="20" spans="1:6" x14ac:dyDescent="0.25">
      <c r="A20" s="4" t="s">
        <v>75</v>
      </c>
      <c r="B20" s="6">
        <v>65.5</v>
      </c>
      <c r="C20" s="6">
        <v>68</v>
      </c>
      <c r="D20" s="6">
        <v>80.400000000000006</v>
      </c>
      <c r="E20" s="6">
        <v>57.8</v>
      </c>
      <c r="F20" s="99"/>
    </row>
    <row r="21" spans="1:6" x14ac:dyDescent="0.25">
      <c r="A21" s="4" t="s">
        <v>70</v>
      </c>
      <c r="B21" s="6">
        <v>184.4</v>
      </c>
      <c r="C21" s="6">
        <v>252.4</v>
      </c>
      <c r="D21" s="6">
        <v>332.8</v>
      </c>
      <c r="E21" s="6">
        <v>370</v>
      </c>
      <c r="F21" s="99"/>
    </row>
    <row r="22" spans="1:6" x14ac:dyDescent="0.25">
      <c r="A22" s="4" t="s">
        <v>74</v>
      </c>
      <c r="B22" s="6">
        <v>0</v>
      </c>
      <c r="C22" s="6">
        <v>2.7</v>
      </c>
      <c r="D22" s="6">
        <v>2.7</v>
      </c>
      <c r="E22" s="6">
        <v>2</v>
      </c>
      <c r="F22" s="99"/>
    </row>
    <row r="23" spans="1:6" x14ac:dyDescent="0.25">
      <c r="A23" s="4" t="s">
        <v>70</v>
      </c>
      <c r="B23" s="6">
        <v>36.799999999999997</v>
      </c>
      <c r="C23" s="6">
        <v>39.5</v>
      </c>
      <c r="D23" s="6">
        <v>42.2</v>
      </c>
      <c r="E23" s="6">
        <v>2</v>
      </c>
      <c r="F23" s="99"/>
    </row>
    <row r="24" spans="1:6" x14ac:dyDescent="0.25">
      <c r="A24" s="4"/>
      <c r="B24" s="4"/>
      <c r="C24" s="4"/>
      <c r="D24" s="4"/>
      <c r="E24" s="4"/>
      <c r="F24" s="99"/>
    </row>
    <row r="25" spans="1:6" x14ac:dyDescent="0.25">
      <c r="A25" s="4"/>
      <c r="B25" s="142" t="s">
        <v>60</v>
      </c>
      <c r="C25" s="142"/>
      <c r="D25" s="142"/>
      <c r="E25" s="142"/>
      <c r="F25" s="4"/>
    </row>
    <row r="26" spans="1:6" x14ac:dyDescent="0.25">
      <c r="A26" s="4" t="s">
        <v>61</v>
      </c>
      <c r="B26" s="4"/>
      <c r="C26" s="4"/>
      <c r="D26" s="4"/>
      <c r="E26" s="4"/>
      <c r="F26" s="94"/>
    </row>
    <row r="27" spans="1:6" x14ac:dyDescent="0.25">
      <c r="A27" s="4" t="s">
        <v>77</v>
      </c>
      <c r="B27" s="53">
        <v>983</v>
      </c>
      <c r="C27" s="53">
        <v>535.1</v>
      </c>
      <c r="D27" s="53">
        <v>278.89999999999998</v>
      </c>
      <c r="E27" s="37">
        <v>197</v>
      </c>
      <c r="F27" s="94"/>
    </row>
    <row r="28" spans="1:6" x14ac:dyDescent="0.25">
      <c r="A28" s="4" t="s">
        <v>76</v>
      </c>
      <c r="B28" s="53">
        <v>11002.1</v>
      </c>
      <c r="C28" s="53">
        <v>535.1</v>
      </c>
      <c r="D28" s="53">
        <v>814.1</v>
      </c>
      <c r="E28" s="37">
        <v>692.6</v>
      </c>
      <c r="F28" s="94"/>
    </row>
    <row r="29" spans="1:6" x14ac:dyDescent="0.25">
      <c r="A29" s="4" t="s">
        <v>78</v>
      </c>
      <c r="B29" s="6">
        <v>74</v>
      </c>
      <c r="C29" s="6">
        <v>99.2</v>
      </c>
      <c r="D29" s="6">
        <v>123.5</v>
      </c>
      <c r="E29" s="6">
        <v>133.9</v>
      </c>
      <c r="F29" s="94"/>
    </row>
    <row r="30" spans="1:6" x14ac:dyDescent="0.25">
      <c r="A30" s="4" t="s">
        <v>76</v>
      </c>
      <c r="B30" s="53">
        <v>1427.7</v>
      </c>
      <c r="C30" s="53">
        <v>99.2</v>
      </c>
      <c r="D30" s="53">
        <v>222.7</v>
      </c>
      <c r="E30" s="37">
        <v>240.7</v>
      </c>
      <c r="F30" s="94"/>
    </row>
    <row r="31" spans="1:6" x14ac:dyDescent="0.25">
      <c r="A31" s="4" t="s">
        <v>79</v>
      </c>
      <c r="B31" s="6">
        <v>70.400000000000006</v>
      </c>
      <c r="C31" s="6">
        <v>30.3</v>
      </c>
      <c r="D31" s="6">
        <v>29.9</v>
      </c>
      <c r="E31" s="6">
        <v>0</v>
      </c>
      <c r="F31" s="94"/>
    </row>
    <row r="32" spans="1:6" x14ac:dyDescent="0.25">
      <c r="A32" s="11" t="s">
        <v>76</v>
      </c>
      <c r="B32" s="54">
        <v>548.9</v>
      </c>
      <c r="C32" s="54">
        <v>30.3</v>
      </c>
      <c r="D32" s="54">
        <v>60.2</v>
      </c>
      <c r="E32" s="40">
        <v>30.8</v>
      </c>
      <c r="F32" s="94"/>
    </row>
    <row r="33" spans="1:6" ht="2.25" customHeight="1" x14ac:dyDescent="0.25">
      <c r="A33" s="4"/>
      <c r="B33" s="5"/>
      <c r="C33" s="5"/>
      <c r="D33" s="5"/>
      <c r="E33" s="5"/>
      <c r="F33" s="94"/>
    </row>
    <row r="34" spans="1:6" x14ac:dyDescent="0.25">
      <c r="A34" s="4" t="s">
        <v>41</v>
      </c>
      <c r="B34" s="55"/>
      <c r="C34" s="55"/>
      <c r="D34" s="4"/>
      <c r="E34" s="4"/>
      <c r="F34" s="100"/>
    </row>
    <row r="35" spans="1:6" ht="15" customHeight="1" x14ac:dyDescent="0.25">
      <c r="A35" s="4" t="s">
        <v>81</v>
      </c>
      <c r="B35" s="100"/>
      <c r="C35" s="100"/>
      <c r="D35" s="100"/>
      <c r="E35" s="100"/>
      <c r="F35" s="94"/>
    </row>
    <row r="36" spans="1:6" ht="15" customHeight="1" x14ac:dyDescent="0.25">
      <c r="A36" s="141" t="s">
        <v>219</v>
      </c>
      <c r="B36" s="141"/>
      <c r="C36" s="141"/>
      <c r="D36" s="141"/>
      <c r="E36" s="141"/>
      <c r="F36" s="101"/>
    </row>
    <row r="37" spans="1:6" x14ac:dyDescent="0.25">
      <c r="A37" s="4" t="s">
        <v>220</v>
      </c>
      <c r="B37" s="60"/>
      <c r="C37" s="60"/>
      <c r="D37" s="60"/>
      <c r="E37" s="60"/>
      <c r="F37" s="94"/>
    </row>
    <row r="38" spans="1:6" x14ac:dyDescent="0.25">
      <c r="A38" s="57" t="s">
        <v>226</v>
      </c>
      <c r="B38" s="58"/>
      <c r="C38" s="58"/>
      <c r="D38" s="59"/>
      <c r="E38" s="59"/>
      <c r="F38" s="9"/>
    </row>
    <row r="39" spans="1:6" x14ac:dyDescent="0.25">
      <c r="A39" s="4"/>
      <c r="B39" s="6"/>
      <c r="C39" s="6"/>
      <c r="D39" s="6"/>
      <c r="E39" s="6"/>
      <c r="F39" s="9"/>
    </row>
    <row r="40" spans="1:6" x14ac:dyDescent="0.25">
      <c r="A40" s="4"/>
      <c r="B40" s="6"/>
      <c r="C40" s="53"/>
      <c r="D40" s="53"/>
      <c r="E40" s="37"/>
      <c r="F40" s="9"/>
    </row>
    <row r="41" spans="1:6" x14ac:dyDescent="0.25">
      <c r="A41" s="4"/>
      <c r="B41" s="6"/>
      <c r="C41" s="6"/>
      <c r="D41" s="6"/>
      <c r="E41" s="6"/>
      <c r="F41" s="9"/>
    </row>
    <row r="42" spans="1:6" x14ac:dyDescent="0.25">
      <c r="A42" s="4"/>
      <c r="B42" s="53"/>
      <c r="C42" s="53"/>
      <c r="D42" s="53"/>
      <c r="E42" s="37"/>
      <c r="F42" s="9"/>
    </row>
    <row r="43" spans="1:6" ht="3" customHeight="1" x14ac:dyDescent="0.25">
      <c r="A43" s="4"/>
      <c r="B43" s="5"/>
      <c r="C43" s="5"/>
      <c r="D43" s="5"/>
      <c r="E43" s="5"/>
      <c r="F43" s="5"/>
    </row>
    <row r="44" spans="1:6" ht="10.5" customHeight="1" x14ac:dyDescent="0.25">
      <c r="A44" s="4"/>
      <c r="B44" s="55"/>
      <c r="C44" s="55"/>
      <c r="D44" s="4"/>
      <c r="E44" s="4"/>
      <c r="F44" s="9"/>
    </row>
    <row r="45" spans="1:6" ht="13.5" customHeight="1" x14ac:dyDescent="0.25">
      <c r="A45" s="4"/>
      <c r="B45" s="55"/>
      <c r="C45" s="55"/>
      <c r="D45" s="4"/>
      <c r="E45" s="4"/>
      <c r="F45" s="9"/>
    </row>
    <row r="46" spans="1:6" ht="26.25" customHeight="1" x14ac:dyDescent="0.25">
      <c r="A46" s="141"/>
      <c r="B46" s="141"/>
      <c r="C46" s="141"/>
      <c r="D46" s="141"/>
      <c r="E46" s="141"/>
      <c r="F46" s="56"/>
    </row>
    <row r="47" spans="1:6" x14ac:dyDescent="0.25">
      <c r="A47" s="57"/>
      <c r="B47" s="58"/>
      <c r="C47" s="58"/>
      <c r="D47" s="59"/>
      <c r="E47" s="59"/>
      <c r="F47" s="9"/>
    </row>
    <row r="48" spans="1:6" x14ac:dyDescent="0.25">
      <c r="A48" s="4"/>
      <c r="B48" s="60"/>
      <c r="C48" s="60"/>
      <c r="D48" s="60"/>
      <c r="E48" s="60"/>
      <c r="F48" s="61"/>
    </row>
  </sheetData>
  <mergeCells count="4">
    <mergeCell ref="B5:E5"/>
    <mergeCell ref="A46:E46"/>
    <mergeCell ref="B25:E25"/>
    <mergeCell ref="A36:E3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workbookViewId="0"/>
  </sheetViews>
  <sheetFormatPr defaultRowHeight="15" x14ac:dyDescent="0.25"/>
  <cols>
    <col min="1" max="1" width="26.7109375" customWidth="1"/>
    <col min="2" max="5" width="10.42578125" customWidth="1"/>
  </cols>
  <sheetData>
    <row r="1" spans="1:6" x14ac:dyDescent="0.25">
      <c r="A1" s="11" t="s">
        <v>82</v>
      </c>
      <c r="B1" s="62"/>
      <c r="C1" s="63"/>
      <c r="D1" s="11"/>
      <c r="E1" s="11"/>
      <c r="F1" s="94"/>
    </row>
    <row r="2" spans="1:6" x14ac:dyDescent="0.25">
      <c r="A2" s="4"/>
      <c r="B2" s="3" t="s">
        <v>213</v>
      </c>
      <c r="C2" s="3" t="s">
        <v>215</v>
      </c>
      <c r="D2" s="3" t="s">
        <v>216</v>
      </c>
      <c r="E2" s="3" t="s">
        <v>216</v>
      </c>
      <c r="F2" s="94"/>
    </row>
    <row r="3" spans="1:6" x14ac:dyDescent="0.25">
      <c r="A3" s="17" t="s">
        <v>3</v>
      </c>
      <c r="B3" s="11">
        <v>2018</v>
      </c>
      <c r="C3" s="19">
        <v>2018</v>
      </c>
      <c r="D3" s="11">
        <v>2018</v>
      </c>
      <c r="E3" s="30">
        <v>2017</v>
      </c>
      <c r="F3" s="94"/>
    </row>
    <row r="4" spans="1:6" x14ac:dyDescent="0.25">
      <c r="A4" s="21"/>
      <c r="B4" s="3"/>
      <c r="C4" s="3"/>
      <c r="D4" s="3"/>
      <c r="E4" s="3"/>
      <c r="F4" s="94"/>
    </row>
    <row r="5" spans="1:6" x14ac:dyDescent="0.25">
      <c r="A5" s="21"/>
      <c r="B5" s="137" t="s">
        <v>83</v>
      </c>
      <c r="C5" s="137"/>
      <c r="D5" s="137"/>
      <c r="E5" s="137"/>
      <c r="F5" s="94"/>
    </row>
    <row r="6" spans="1:6" x14ac:dyDescent="0.25">
      <c r="A6" s="4" t="s">
        <v>84</v>
      </c>
      <c r="B6" s="64"/>
      <c r="C6" s="4"/>
      <c r="D6" s="4"/>
      <c r="E6" s="4"/>
      <c r="F6" s="94"/>
    </row>
    <row r="7" spans="1:6" x14ac:dyDescent="0.25">
      <c r="A7" s="4" t="s">
        <v>85</v>
      </c>
      <c r="B7" s="42">
        <v>72.959999999999994</v>
      </c>
      <c r="C7" s="42">
        <v>69.91</v>
      </c>
      <c r="D7" s="42">
        <v>73.83</v>
      </c>
      <c r="E7" s="42">
        <v>67.83</v>
      </c>
      <c r="F7" s="94"/>
    </row>
    <row r="8" spans="1:6" x14ac:dyDescent="0.25">
      <c r="A8" s="4" t="s">
        <v>86</v>
      </c>
      <c r="B8" s="42">
        <v>77.58</v>
      </c>
      <c r="C8" s="42">
        <v>75.239999999999995</v>
      </c>
      <c r="D8" s="42">
        <v>79.569999999999993</v>
      </c>
      <c r="E8" s="42">
        <v>74.33</v>
      </c>
      <c r="F8" s="102"/>
    </row>
    <row r="9" spans="1:6" x14ac:dyDescent="0.25">
      <c r="A9" s="4" t="s">
        <v>87</v>
      </c>
      <c r="B9" s="42">
        <v>147.25</v>
      </c>
      <c r="C9" s="42">
        <v>147.25</v>
      </c>
      <c r="D9" s="42">
        <v>147.25</v>
      </c>
      <c r="E9" s="42">
        <v>146</v>
      </c>
      <c r="F9" s="102"/>
    </row>
    <row r="10" spans="1:6" x14ac:dyDescent="0.25">
      <c r="A10" s="4" t="s">
        <v>88</v>
      </c>
      <c r="B10" s="4"/>
      <c r="C10" s="4"/>
      <c r="D10" s="4"/>
      <c r="E10" s="42"/>
      <c r="F10" s="102"/>
    </row>
    <row r="11" spans="1:6" x14ac:dyDescent="0.25">
      <c r="A11" s="4" t="s">
        <v>89</v>
      </c>
      <c r="B11" s="65">
        <v>68.7</v>
      </c>
      <c r="C11" s="65">
        <v>67.7</v>
      </c>
      <c r="D11" s="65" t="s">
        <v>59</v>
      </c>
      <c r="E11" s="65">
        <v>69.2</v>
      </c>
      <c r="F11" s="102"/>
    </row>
    <row r="12" spans="1:6" x14ac:dyDescent="0.25">
      <c r="A12" s="64"/>
      <c r="B12" s="4"/>
      <c r="C12" s="4"/>
      <c r="D12" s="4"/>
      <c r="E12" s="4"/>
      <c r="F12" s="4"/>
    </row>
    <row r="13" spans="1:6" x14ac:dyDescent="0.25">
      <c r="A13" s="4" t="s">
        <v>90</v>
      </c>
      <c r="B13" s="4"/>
      <c r="C13" s="4"/>
      <c r="D13" s="4"/>
      <c r="E13" s="4"/>
      <c r="F13" s="4"/>
    </row>
    <row r="14" spans="1:6" x14ac:dyDescent="0.25">
      <c r="A14" s="4" t="s">
        <v>91</v>
      </c>
      <c r="B14" s="42">
        <v>91.21</v>
      </c>
      <c r="C14" s="42">
        <v>87.9</v>
      </c>
      <c r="D14" s="42">
        <v>91.87</v>
      </c>
      <c r="E14" s="42">
        <v>86.88</v>
      </c>
      <c r="F14" s="42"/>
    </row>
    <row r="15" spans="1:6" x14ac:dyDescent="0.25">
      <c r="A15" s="4" t="s">
        <v>92</v>
      </c>
      <c r="B15" s="42">
        <v>92.88</v>
      </c>
      <c r="C15" s="42">
        <v>89.63</v>
      </c>
      <c r="D15" s="42">
        <v>93.7</v>
      </c>
      <c r="E15" s="42">
        <v>88.25</v>
      </c>
      <c r="F15" s="42"/>
    </row>
    <row r="16" spans="1:6" x14ac:dyDescent="0.25">
      <c r="A16" s="4" t="s">
        <v>93</v>
      </c>
      <c r="B16" s="42">
        <v>91.13</v>
      </c>
      <c r="C16" s="42">
        <v>87.88</v>
      </c>
      <c r="D16" s="42">
        <v>92</v>
      </c>
      <c r="E16" s="42">
        <v>86.85</v>
      </c>
      <c r="F16" s="102"/>
    </row>
    <row r="17" spans="1:6" x14ac:dyDescent="0.25">
      <c r="A17" s="4" t="s">
        <v>94</v>
      </c>
      <c r="B17" s="65">
        <v>93.63</v>
      </c>
      <c r="C17" s="65">
        <v>90.5</v>
      </c>
      <c r="D17" s="65">
        <v>94.7</v>
      </c>
      <c r="E17" s="42">
        <v>90.15</v>
      </c>
      <c r="F17" s="102"/>
    </row>
    <row r="18" spans="1:6" x14ac:dyDescent="0.25">
      <c r="A18" s="4"/>
      <c r="B18" s="4"/>
      <c r="C18" s="4"/>
      <c r="D18" s="4"/>
      <c r="E18" s="66"/>
      <c r="F18" s="4"/>
    </row>
    <row r="19" spans="1:6" x14ac:dyDescent="0.25">
      <c r="A19" s="4"/>
      <c r="B19" s="137" t="s">
        <v>96</v>
      </c>
      <c r="C19" s="137"/>
      <c r="D19" s="137"/>
      <c r="E19" s="137"/>
      <c r="F19" s="4"/>
    </row>
    <row r="20" spans="1:6" x14ac:dyDescent="0.25">
      <c r="A20" s="4" t="s">
        <v>97</v>
      </c>
      <c r="B20" s="4"/>
      <c r="C20" s="4"/>
      <c r="D20" s="4"/>
      <c r="E20" s="4"/>
      <c r="F20" s="4"/>
    </row>
    <row r="21" spans="1:6" x14ac:dyDescent="0.25">
      <c r="A21" s="4" t="s">
        <v>98</v>
      </c>
      <c r="B21" s="65" t="s">
        <v>95</v>
      </c>
      <c r="C21" s="65" t="s">
        <v>95</v>
      </c>
      <c r="D21" s="65">
        <v>4.2300000000000004</v>
      </c>
      <c r="E21" s="65">
        <v>3.15</v>
      </c>
      <c r="F21" s="94"/>
    </row>
    <row r="22" spans="1:6" x14ac:dyDescent="0.25">
      <c r="A22" s="4" t="s">
        <v>99</v>
      </c>
      <c r="B22" s="65">
        <v>4.58</v>
      </c>
      <c r="C22" s="65">
        <v>4.6500000000000004</v>
      </c>
      <c r="D22" s="65">
        <v>4.79</v>
      </c>
      <c r="E22" s="65">
        <v>4</v>
      </c>
      <c r="F22" s="94"/>
    </row>
    <row r="23" spans="1:6" x14ac:dyDescent="0.25">
      <c r="A23" s="4" t="s">
        <v>100</v>
      </c>
      <c r="B23" s="65" t="s">
        <v>95</v>
      </c>
      <c r="C23" s="65" t="s">
        <v>95</v>
      </c>
      <c r="D23" s="65">
        <v>4.47</v>
      </c>
      <c r="E23" s="65">
        <v>3.53</v>
      </c>
      <c r="F23" s="94"/>
    </row>
    <row r="24" spans="1:6" x14ac:dyDescent="0.25">
      <c r="A24" s="4" t="s">
        <v>101</v>
      </c>
      <c r="B24" s="65" t="s">
        <v>95</v>
      </c>
      <c r="C24" s="65" t="s">
        <v>95</v>
      </c>
      <c r="D24" s="65" t="s">
        <v>95</v>
      </c>
      <c r="E24" s="65" t="s">
        <v>95</v>
      </c>
      <c r="F24" s="94"/>
    </row>
    <row r="25" spans="1:6" x14ac:dyDescent="0.25">
      <c r="A25" s="4" t="s">
        <v>102</v>
      </c>
      <c r="B25" s="65" t="s">
        <v>95</v>
      </c>
      <c r="C25" s="65" t="s">
        <v>95</v>
      </c>
      <c r="D25" s="65">
        <v>5.54</v>
      </c>
      <c r="E25" s="65">
        <v>4.33</v>
      </c>
      <c r="F25" s="94"/>
    </row>
    <row r="26" spans="1:6" x14ac:dyDescent="0.25">
      <c r="A26" s="11" t="s">
        <v>103</v>
      </c>
      <c r="B26" s="67">
        <v>6.6</v>
      </c>
      <c r="C26" s="67">
        <v>6.86</v>
      </c>
      <c r="D26" s="67">
        <v>6.85</v>
      </c>
      <c r="E26" s="46">
        <v>5.28</v>
      </c>
      <c r="F26" s="94"/>
    </row>
    <row r="27" spans="1:6" ht="0.75" customHeight="1" x14ac:dyDescent="0.25">
      <c r="A27" s="4"/>
      <c r="B27" s="4"/>
      <c r="C27" s="4">
        <v>4.8600000000000003</v>
      </c>
      <c r="D27" s="4"/>
      <c r="E27" s="68"/>
      <c r="F27" s="94"/>
    </row>
    <row r="28" spans="1:6" x14ac:dyDescent="0.25">
      <c r="A28" s="4" t="s">
        <v>104</v>
      </c>
      <c r="B28" s="69"/>
      <c r="C28" s="65"/>
      <c r="D28" s="4"/>
      <c r="E28" s="70"/>
      <c r="F28" s="94"/>
    </row>
    <row r="29" spans="1:6" x14ac:dyDescent="0.25">
      <c r="A29" s="4" t="s">
        <v>105</v>
      </c>
      <c r="B29" s="69"/>
      <c r="C29" s="94"/>
      <c r="D29" s="94"/>
      <c r="E29" s="94"/>
      <c r="F29" s="94"/>
    </row>
    <row r="30" spans="1:6" ht="1.5" customHeight="1" x14ac:dyDescent="0.25">
      <c r="A30" s="4"/>
      <c r="B30" s="69"/>
      <c r="C30" s="94"/>
      <c r="D30" s="94"/>
      <c r="E30" s="94"/>
      <c r="F30" s="94"/>
    </row>
    <row r="31" spans="1:6" ht="1.5" hidden="1" customHeight="1" x14ac:dyDescent="0.25">
      <c r="A31" s="94"/>
      <c r="B31" s="103"/>
      <c r="C31" s="94"/>
      <c r="D31" s="94"/>
      <c r="E31" s="94"/>
      <c r="F31" s="94"/>
    </row>
    <row r="32" spans="1:6" x14ac:dyDescent="0.25">
      <c r="A32" s="4" t="s">
        <v>221</v>
      </c>
      <c r="B32" s="103"/>
      <c r="C32" s="94"/>
      <c r="D32" s="94"/>
      <c r="E32" s="94"/>
      <c r="F32" s="94"/>
    </row>
    <row r="33" spans="1:6" ht="7.5" hidden="1" customHeight="1" x14ac:dyDescent="0.25">
      <c r="A33" s="4"/>
      <c r="B33" s="103"/>
      <c r="C33" s="94"/>
      <c r="D33" s="94"/>
      <c r="E33" s="94"/>
      <c r="F33" s="94"/>
    </row>
    <row r="34" spans="1:6" x14ac:dyDescent="0.25">
      <c r="A34" s="4" t="s">
        <v>226</v>
      </c>
      <c r="B34" s="103"/>
      <c r="C34" s="94"/>
      <c r="D34" s="94"/>
      <c r="E34" s="94"/>
      <c r="F34" s="94"/>
    </row>
    <row r="35" spans="1:6" x14ac:dyDescent="0.25">
      <c r="A35" s="9"/>
      <c r="B35" s="71"/>
      <c r="C35" s="9"/>
      <c r="D35" s="9"/>
      <c r="E35" s="9"/>
      <c r="F35" s="9"/>
    </row>
  </sheetData>
  <mergeCells count="2">
    <mergeCell ref="B5:E5"/>
    <mergeCell ref="B19:E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zoomScaleNormal="100" workbookViewId="0"/>
  </sheetViews>
  <sheetFormatPr defaultRowHeight="15" x14ac:dyDescent="0.25"/>
  <cols>
    <col min="1" max="1" width="20.7109375" customWidth="1"/>
    <col min="2" max="2" width="13.28515625" customWidth="1"/>
    <col min="3" max="3" width="14.85546875" customWidth="1"/>
    <col min="4" max="5" width="11.7109375" customWidth="1"/>
  </cols>
  <sheetData>
    <row r="1" spans="1:7" ht="15" customHeight="1" x14ac:dyDescent="0.25">
      <c r="A1" s="11" t="s">
        <v>106</v>
      </c>
      <c r="B1" s="11"/>
      <c r="C1" s="12"/>
      <c r="D1" s="13"/>
      <c r="E1" s="13"/>
      <c r="F1" s="4"/>
      <c r="G1" s="14"/>
    </row>
    <row r="2" spans="1:7" x14ac:dyDescent="0.25">
      <c r="A2" s="4"/>
      <c r="B2" s="15" t="s">
        <v>212</v>
      </c>
      <c r="C2" s="16" t="s">
        <v>213</v>
      </c>
      <c r="D2" s="15" t="s">
        <v>215</v>
      </c>
      <c r="E2" s="15" t="s">
        <v>215</v>
      </c>
      <c r="F2" s="15"/>
      <c r="G2" s="14"/>
    </row>
    <row r="3" spans="1:7" x14ac:dyDescent="0.25">
      <c r="A3" s="17" t="s">
        <v>3</v>
      </c>
      <c r="B3" s="18">
        <v>2017</v>
      </c>
      <c r="C3" s="18">
        <v>2018</v>
      </c>
      <c r="D3" s="19">
        <v>2018</v>
      </c>
      <c r="E3" s="18">
        <v>2017</v>
      </c>
      <c r="F3" s="20"/>
      <c r="G3" s="14"/>
    </row>
    <row r="4" spans="1:7" ht="8.25" customHeight="1" x14ac:dyDescent="0.25">
      <c r="A4" s="21"/>
      <c r="B4" s="15"/>
      <c r="C4" s="15"/>
      <c r="D4" s="15"/>
      <c r="E4" s="15"/>
      <c r="F4" s="15"/>
      <c r="G4" s="14"/>
    </row>
    <row r="5" spans="1:7" x14ac:dyDescent="0.25">
      <c r="A5" s="4"/>
      <c r="B5" s="143" t="s">
        <v>60</v>
      </c>
      <c r="C5" s="143"/>
      <c r="D5" s="143"/>
      <c r="E5" s="143"/>
      <c r="F5" s="93"/>
      <c r="G5" s="14"/>
    </row>
    <row r="6" spans="1:7" ht="7.5" customHeight="1" x14ac:dyDescent="0.25">
      <c r="A6" s="4"/>
      <c r="B6" s="22"/>
      <c r="C6" s="23"/>
      <c r="D6" s="24"/>
      <c r="E6" s="24"/>
      <c r="F6" s="23"/>
      <c r="G6" s="14"/>
    </row>
    <row r="7" spans="1:7" x14ac:dyDescent="0.25">
      <c r="A7" s="4" t="s">
        <v>107</v>
      </c>
      <c r="B7" s="5">
        <f>SUM(B8:B12)</f>
        <v>268862.5</v>
      </c>
      <c r="C7" s="5">
        <f>SUM(C8:C12)</f>
        <v>291059.30000000005</v>
      </c>
      <c r="D7" s="5">
        <f>SUM(D8:D12)</f>
        <v>279983.7</v>
      </c>
      <c r="E7" s="5">
        <f>SUM(E8:E12)</f>
        <v>245791.09999999998</v>
      </c>
      <c r="F7" s="5"/>
      <c r="G7" s="14"/>
    </row>
    <row r="8" spans="1:7" x14ac:dyDescent="0.25">
      <c r="A8" s="4" t="s">
        <v>108</v>
      </c>
      <c r="B8" s="5">
        <v>55313.7</v>
      </c>
      <c r="C8" s="5">
        <v>59619.9</v>
      </c>
      <c r="D8" s="5">
        <v>59049.4</v>
      </c>
      <c r="E8" s="5">
        <v>51614</v>
      </c>
      <c r="F8" s="5"/>
      <c r="G8" s="14"/>
    </row>
    <row r="9" spans="1:7" x14ac:dyDescent="0.25">
      <c r="A9" s="4" t="s">
        <v>109</v>
      </c>
      <c r="B9" s="5">
        <v>22203.5</v>
      </c>
      <c r="C9" s="5">
        <v>25006.7</v>
      </c>
      <c r="D9" s="5">
        <v>26864.1</v>
      </c>
      <c r="E9" s="5">
        <v>21096.7</v>
      </c>
      <c r="F9" s="5"/>
      <c r="G9" s="14"/>
    </row>
    <row r="10" spans="1:7" x14ac:dyDescent="0.25">
      <c r="A10" s="4" t="s">
        <v>110</v>
      </c>
      <c r="B10" s="5">
        <v>3357.3</v>
      </c>
      <c r="C10" s="5">
        <v>3875.1</v>
      </c>
      <c r="D10" s="5">
        <v>3557.7</v>
      </c>
      <c r="E10" s="5">
        <v>3586.4</v>
      </c>
      <c r="F10" s="5"/>
      <c r="G10" s="14"/>
    </row>
    <row r="11" spans="1:7" x14ac:dyDescent="0.25">
      <c r="A11" s="4" t="s">
        <v>111</v>
      </c>
      <c r="B11" s="5">
        <v>604.9</v>
      </c>
      <c r="C11" s="5">
        <v>839.4</v>
      </c>
      <c r="D11" s="5">
        <v>727.1</v>
      </c>
      <c r="E11" s="5">
        <v>505.6</v>
      </c>
      <c r="F11" s="5"/>
      <c r="G11" s="14"/>
    </row>
    <row r="12" spans="1:7" x14ac:dyDescent="0.25">
      <c r="A12" s="4" t="s">
        <v>112</v>
      </c>
      <c r="B12" s="5">
        <v>187383.1</v>
      </c>
      <c r="C12" s="5">
        <v>201718.2</v>
      </c>
      <c r="D12" s="5">
        <v>189785.4</v>
      </c>
      <c r="E12" s="5">
        <v>168988.4</v>
      </c>
      <c r="F12" s="5"/>
      <c r="G12" s="14"/>
    </row>
    <row r="13" spans="1:7" x14ac:dyDescent="0.25">
      <c r="A13" s="4"/>
      <c r="B13" s="5"/>
      <c r="C13" s="5"/>
      <c r="D13" s="5"/>
      <c r="E13" s="5"/>
      <c r="F13" s="5"/>
      <c r="G13" s="14"/>
    </row>
    <row r="14" spans="1:7" x14ac:dyDescent="0.25">
      <c r="A14" s="4" t="s">
        <v>113</v>
      </c>
      <c r="B14" s="5">
        <f>SUM(B15:B19)</f>
        <v>841473.8</v>
      </c>
      <c r="C14" s="5">
        <f>SUM(C15:C19)</f>
        <v>987105.7</v>
      </c>
      <c r="D14" s="5">
        <f>SUM(D15:D19)</f>
        <v>937761.1</v>
      </c>
      <c r="E14" s="5">
        <f>SUM(E15:E19)</f>
        <v>856911.3</v>
      </c>
      <c r="F14" s="5"/>
      <c r="G14" s="14"/>
    </row>
    <row r="15" spans="1:7" x14ac:dyDescent="0.25">
      <c r="A15" s="4" t="s">
        <v>108</v>
      </c>
      <c r="B15" s="5">
        <v>437857.4</v>
      </c>
      <c r="C15" s="5">
        <v>506130.5</v>
      </c>
      <c r="D15" s="5">
        <v>484962.1</v>
      </c>
      <c r="E15" s="5">
        <v>453284.9</v>
      </c>
      <c r="F15" s="5"/>
      <c r="G15" s="14"/>
    </row>
    <row r="16" spans="1:7" x14ac:dyDescent="0.25">
      <c r="A16" s="4" t="s">
        <v>109</v>
      </c>
      <c r="B16" s="5">
        <v>5915.3</v>
      </c>
      <c r="C16" s="5">
        <v>8496.7999999999993</v>
      </c>
      <c r="D16" s="5">
        <v>9358.1</v>
      </c>
      <c r="E16" s="5">
        <v>9433.4</v>
      </c>
      <c r="F16" s="5"/>
      <c r="G16" s="14"/>
    </row>
    <row r="17" spans="1:7" x14ac:dyDescent="0.25">
      <c r="A17" s="4" t="s">
        <v>110</v>
      </c>
      <c r="B17" s="5">
        <v>18128.400000000001</v>
      </c>
      <c r="C17" s="5">
        <v>22385.599999999999</v>
      </c>
      <c r="D17" s="5">
        <v>20769.099999999999</v>
      </c>
      <c r="E17" s="5">
        <v>18799.400000000001</v>
      </c>
      <c r="F17" s="5"/>
      <c r="G17" s="14"/>
    </row>
    <row r="18" spans="1:7" x14ac:dyDescent="0.25">
      <c r="A18" s="4" t="s">
        <v>111</v>
      </c>
      <c r="B18" s="5">
        <v>7408.3</v>
      </c>
      <c r="C18" s="5">
        <v>9177.5</v>
      </c>
      <c r="D18" s="5">
        <v>10114.799999999999</v>
      </c>
      <c r="E18" s="5">
        <v>9661.9</v>
      </c>
      <c r="F18" s="5"/>
      <c r="G18" s="14"/>
    </row>
    <row r="19" spans="1:7" x14ac:dyDescent="0.25">
      <c r="A19" s="4" t="s">
        <v>112</v>
      </c>
      <c r="B19" s="5">
        <v>372164.4</v>
      </c>
      <c r="C19" s="5">
        <v>440915.3</v>
      </c>
      <c r="D19" s="5">
        <v>412557</v>
      </c>
      <c r="E19" s="5">
        <v>365731.7</v>
      </c>
      <c r="F19" s="5"/>
      <c r="G19" s="14"/>
    </row>
    <row r="20" spans="1:7" x14ac:dyDescent="0.25">
      <c r="A20" s="4"/>
      <c r="B20" s="5"/>
      <c r="C20" s="5"/>
      <c r="D20" s="5"/>
      <c r="E20" s="5"/>
      <c r="F20" s="5"/>
      <c r="G20" s="14"/>
    </row>
    <row r="21" spans="1:7" x14ac:dyDescent="0.25">
      <c r="A21" s="4" t="s">
        <v>114</v>
      </c>
      <c r="B21" s="5">
        <f>SUM(B22:B26)</f>
        <v>265521.2</v>
      </c>
      <c r="C21" s="5">
        <f>SUM(C22:C26)</f>
        <v>272524</v>
      </c>
      <c r="D21" s="5">
        <f>SUM(D22:D26)</f>
        <v>255710.2</v>
      </c>
      <c r="E21" s="5">
        <f>SUM(E22:E26)</f>
        <v>236275.19999999998</v>
      </c>
      <c r="F21" s="5"/>
      <c r="G21" s="14"/>
    </row>
    <row r="22" spans="1:7" x14ac:dyDescent="0.25">
      <c r="A22" s="4" t="s">
        <v>108</v>
      </c>
      <c r="B22" s="5">
        <v>131277.1</v>
      </c>
      <c r="C22" s="5">
        <v>144514.5</v>
      </c>
      <c r="D22" s="5">
        <v>139328.29999999999</v>
      </c>
      <c r="E22" s="5">
        <v>134488.79999999999</v>
      </c>
      <c r="F22" s="5"/>
      <c r="G22" s="14"/>
    </row>
    <row r="23" spans="1:7" x14ac:dyDescent="0.25">
      <c r="A23" s="4" t="s">
        <v>109</v>
      </c>
      <c r="B23" s="5">
        <v>1383.2</v>
      </c>
      <c r="C23" s="5">
        <v>1606.6</v>
      </c>
      <c r="D23" s="5">
        <v>1832</v>
      </c>
      <c r="E23" s="5">
        <v>1669</v>
      </c>
      <c r="F23" s="5"/>
      <c r="G23" s="14"/>
    </row>
    <row r="24" spans="1:7" x14ac:dyDescent="0.25">
      <c r="A24" s="4" t="s">
        <v>110</v>
      </c>
      <c r="B24" s="5">
        <v>466</v>
      </c>
      <c r="C24" s="5">
        <v>377</v>
      </c>
      <c r="D24" s="5">
        <v>583.6</v>
      </c>
      <c r="E24" s="5">
        <v>439.8</v>
      </c>
      <c r="F24" s="5"/>
      <c r="G24" s="14"/>
    </row>
    <row r="25" spans="1:7" x14ac:dyDescent="0.25">
      <c r="A25" s="4" t="s">
        <v>111</v>
      </c>
      <c r="B25" s="5">
        <v>198.5</v>
      </c>
      <c r="C25" s="5">
        <v>197.5</v>
      </c>
      <c r="D25" s="5">
        <v>208.1</v>
      </c>
      <c r="E25" s="5">
        <v>176.6</v>
      </c>
      <c r="F25" s="5"/>
      <c r="G25" s="14"/>
    </row>
    <row r="26" spans="1:7" x14ac:dyDescent="0.25">
      <c r="A26" s="4" t="s">
        <v>112</v>
      </c>
      <c r="B26" s="5">
        <v>132196.4</v>
      </c>
      <c r="C26" s="5">
        <v>125828.4</v>
      </c>
      <c r="D26" s="5">
        <v>113758.2</v>
      </c>
      <c r="E26" s="5">
        <v>99501</v>
      </c>
      <c r="F26" s="5"/>
      <c r="G26" s="14"/>
    </row>
    <row r="27" spans="1:7" x14ac:dyDescent="0.25">
      <c r="A27" s="4"/>
      <c r="B27" s="5"/>
      <c r="C27" s="5"/>
      <c r="D27" s="5"/>
      <c r="E27" s="5"/>
      <c r="F27" s="5"/>
      <c r="G27" s="14"/>
    </row>
    <row r="28" spans="1:7" x14ac:dyDescent="0.25">
      <c r="A28" s="4" t="s">
        <v>115</v>
      </c>
      <c r="B28" s="5">
        <f>SUM(B29:B33)</f>
        <v>96390.5</v>
      </c>
      <c r="C28" s="5">
        <f>SUM(C29:C33)</f>
        <v>103216</v>
      </c>
      <c r="D28" s="5">
        <f>SUM(D29:D33)</f>
        <v>93035.8</v>
      </c>
      <c r="E28" s="5">
        <f>SUM(E29:E33)</f>
        <v>84843.9</v>
      </c>
      <c r="F28" s="5"/>
      <c r="G28" s="14"/>
    </row>
    <row r="29" spans="1:7" x14ac:dyDescent="0.25">
      <c r="A29" s="4" t="s">
        <v>108</v>
      </c>
      <c r="B29" s="5">
        <v>10827.7</v>
      </c>
      <c r="C29" s="5">
        <v>11962.2</v>
      </c>
      <c r="D29" s="5">
        <v>11128.6</v>
      </c>
      <c r="E29" s="5">
        <v>10714.2</v>
      </c>
      <c r="F29" s="5"/>
      <c r="G29" s="14"/>
    </row>
    <row r="30" spans="1:7" x14ac:dyDescent="0.25">
      <c r="A30" s="4" t="s">
        <v>109</v>
      </c>
      <c r="B30" s="5">
        <v>32554.1</v>
      </c>
      <c r="C30" s="5">
        <v>31612.7</v>
      </c>
      <c r="D30" s="5">
        <v>27617.200000000001</v>
      </c>
      <c r="E30" s="5">
        <v>28356.3</v>
      </c>
      <c r="F30" s="5"/>
      <c r="G30" s="14"/>
    </row>
    <row r="31" spans="1:7" x14ac:dyDescent="0.25">
      <c r="A31" s="4" t="s">
        <v>110</v>
      </c>
      <c r="B31" s="5">
        <v>9665.6</v>
      </c>
      <c r="C31" s="5">
        <v>10538.2</v>
      </c>
      <c r="D31" s="5">
        <v>9079.1</v>
      </c>
      <c r="E31" s="5">
        <v>9062.1</v>
      </c>
      <c r="F31" s="5"/>
      <c r="G31" s="14"/>
    </row>
    <row r="32" spans="1:7" x14ac:dyDescent="0.25">
      <c r="A32" s="4" t="s">
        <v>111</v>
      </c>
      <c r="B32" s="5">
        <v>2987.9</v>
      </c>
      <c r="C32" s="5">
        <v>3341.8</v>
      </c>
      <c r="D32" s="5">
        <v>3084</v>
      </c>
      <c r="E32" s="5">
        <v>2385.4</v>
      </c>
      <c r="F32" s="5"/>
      <c r="G32" s="14"/>
    </row>
    <row r="33" spans="1:7" x14ac:dyDescent="0.25">
      <c r="A33" s="4" t="s">
        <v>112</v>
      </c>
      <c r="B33" s="5">
        <v>40355.199999999997</v>
      </c>
      <c r="C33" s="5">
        <v>45761.1</v>
      </c>
      <c r="D33" s="5">
        <v>42126.9</v>
      </c>
      <c r="E33" s="5">
        <v>34325.9</v>
      </c>
      <c r="F33" s="5"/>
      <c r="G33" s="14"/>
    </row>
    <row r="34" spans="1:7" x14ac:dyDescent="0.25">
      <c r="A34" s="4"/>
      <c r="B34" s="5"/>
      <c r="C34" s="5"/>
      <c r="D34" s="5"/>
      <c r="E34" s="5"/>
      <c r="F34" s="5"/>
      <c r="G34" s="14"/>
    </row>
    <row r="35" spans="1:7" x14ac:dyDescent="0.25">
      <c r="A35" s="4" t="s">
        <v>116</v>
      </c>
      <c r="B35" s="5">
        <f>SUM(B36:B40)</f>
        <v>1486498.5</v>
      </c>
      <c r="C35" s="5">
        <f>SUM(C36:C40)</f>
        <v>1669193.4</v>
      </c>
      <c r="D35" s="5">
        <f>SUM(D36:D40)</f>
        <v>1579108.5</v>
      </c>
      <c r="E35" s="5">
        <f>SUM(E36:E40)</f>
        <v>1436664.7999999998</v>
      </c>
      <c r="F35" s="5"/>
      <c r="G35" s="14"/>
    </row>
    <row r="36" spans="1:7" x14ac:dyDescent="0.25">
      <c r="A36" s="4" t="s">
        <v>108</v>
      </c>
      <c r="B36" s="5">
        <v>639520.80000000005</v>
      </c>
      <c r="C36" s="5">
        <v>726434.3</v>
      </c>
      <c r="D36" s="5">
        <v>698097.4</v>
      </c>
      <c r="E36" s="5">
        <v>653740.19999999995</v>
      </c>
      <c r="F36" s="5"/>
      <c r="G36" s="14"/>
    </row>
    <row r="37" spans="1:7" x14ac:dyDescent="0.25">
      <c r="A37" s="4" t="s">
        <v>109</v>
      </c>
      <c r="B37" s="5">
        <v>63181.5</v>
      </c>
      <c r="C37" s="5">
        <v>68099.100000000006</v>
      </c>
      <c r="D37" s="5">
        <v>66934.5</v>
      </c>
      <c r="E37" s="5">
        <v>61650.5</v>
      </c>
      <c r="F37" s="5"/>
      <c r="G37" s="14"/>
    </row>
    <row r="38" spans="1:7" x14ac:dyDescent="0.25">
      <c r="A38" s="4" t="s">
        <v>110</v>
      </c>
      <c r="B38" s="5">
        <v>31801.8</v>
      </c>
      <c r="C38" s="5">
        <v>37348.9</v>
      </c>
      <c r="D38" s="5">
        <v>34114.199999999997</v>
      </c>
      <c r="E38" s="5">
        <v>32013.4</v>
      </c>
      <c r="F38" s="5"/>
      <c r="G38" s="14"/>
    </row>
    <row r="39" spans="1:7" x14ac:dyDescent="0.25">
      <c r="A39" s="4" t="s">
        <v>111</v>
      </c>
      <c r="B39" s="5">
        <v>11201</v>
      </c>
      <c r="C39" s="5">
        <v>13557.4</v>
      </c>
      <c r="D39" s="5">
        <v>14134.5</v>
      </c>
      <c r="E39" s="5">
        <v>12729.7</v>
      </c>
      <c r="F39" s="5"/>
      <c r="G39" s="14"/>
    </row>
    <row r="40" spans="1:7" x14ac:dyDescent="0.25">
      <c r="A40" s="11" t="s">
        <v>112</v>
      </c>
      <c r="B40" s="13">
        <v>740793.4</v>
      </c>
      <c r="C40" s="13">
        <v>823753.7</v>
      </c>
      <c r="D40" s="13">
        <v>765827.9</v>
      </c>
      <c r="E40" s="13">
        <v>676531</v>
      </c>
      <c r="F40" s="5"/>
      <c r="G40" s="14"/>
    </row>
    <row r="41" spans="1:7" ht="19.5" customHeight="1" x14ac:dyDescent="0.25">
      <c r="A41" s="4" t="s">
        <v>214</v>
      </c>
      <c r="B41" s="5"/>
      <c r="C41" s="5"/>
      <c r="D41" s="5"/>
      <c r="E41" s="5"/>
      <c r="F41" s="5"/>
      <c r="G41" s="14"/>
    </row>
    <row r="42" spans="1:7" ht="2.25" customHeight="1" x14ac:dyDescent="0.25">
      <c r="A42" s="4"/>
      <c r="B42" s="5"/>
      <c r="C42" s="5"/>
      <c r="D42" s="5"/>
      <c r="E42" s="5"/>
      <c r="F42" s="5"/>
      <c r="G42" s="14"/>
    </row>
    <row r="43" spans="1:7" x14ac:dyDescent="0.25">
      <c r="A43" s="4" t="s">
        <v>117</v>
      </c>
      <c r="B43" s="5"/>
      <c r="C43" s="25"/>
      <c r="D43" s="5"/>
      <c r="E43" s="5"/>
      <c r="F43" s="5"/>
      <c r="G43" s="14"/>
    </row>
    <row r="44" spans="1:7" ht="3" hidden="1" customHeight="1" x14ac:dyDescent="0.25">
      <c r="A44" s="4"/>
      <c r="B44" s="5"/>
      <c r="C44" s="25"/>
      <c r="D44" s="5"/>
      <c r="E44" s="5"/>
      <c r="F44" s="5"/>
      <c r="G44" s="14"/>
    </row>
    <row r="45" spans="1:7" ht="3.75" customHeight="1" x14ac:dyDescent="0.25">
      <c r="A45" s="94"/>
      <c r="B45" s="5"/>
      <c r="C45" s="94"/>
      <c r="D45" s="5"/>
      <c r="E45" s="5"/>
      <c r="F45" s="5"/>
      <c r="G45" s="14"/>
    </row>
    <row r="46" spans="1:7" ht="15" customHeight="1" x14ac:dyDescent="0.25">
      <c r="A46" s="139" t="s">
        <v>118</v>
      </c>
      <c r="B46" s="139"/>
      <c r="C46" s="139"/>
      <c r="D46" s="139"/>
      <c r="E46" s="139"/>
      <c r="F46" s="5"/>
      <c r="G46" s="14"/>
    </row>
    <row r="47" spans="1:7" x14ac:dyDescent="0.25">
      <c r="A47" s="107" t="s">
        <v>119</v>
      </c>
      <c r="B47" s="107"/>
      <c r="C47" s="107"/>
      <c r="D47" s="107"/>
      <c r="E47" s="107"/>
      <c r="F47" s="5"/>
      <c r="G47" s="14"/>
    </row>
    <row r="48" spans="1:7" x14ac:dyDescent="0.25">
      <c r="A48" s="4" t="s">
        <v>226</v>
      </c>
      <c r="B48" s="5"/>
      <c r="C48" s="94"/>
      <c r="D48" s="5"/>
      <c r="E48" s="5"/>
      <c r="F48" s="5"/>
      <c r="G48" s="14"/>
    </row>
    <row r="49" spans="1:6" x14ac:dyDescent="0.25">
      <c r="A49" s="72" t="s">
        <v>43</v>
      </c>
      <c r="B49" s="5"/>
      <c r="C49" s="9"/>
      <c r="D49" s="5"/>
      <c r="E49" s="5"/>
      <c r="F49" s="5"/>
    </row>
  </sheetData>
  <mergeCells count="2">
    <mergeCell ref="B5:E5"/>
    <mergeCell ref="A46:E4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zoomScaleNormal="100" workbookViewId="0"/>
  </sheetViews>
  <sheetFormatPr defaultRowHeight="15" x14ac:dyDescent="0.25"/>
  <cols>
    <col min="1" max="1" width="20.7109375" customWidth="1"/>
    <col min="2" max="5" width="11.7109375" customWidth="1"/>
  </cols>
  <sheetData>
    <row r="1" spans="1:6" x14ac:dyDescent="0.25">
      <c r="A1" s="11" t="s">
        <v>120</v>
      </c>
      <c r="B1" s="11"/>
      <c r="C1" s="11"/>
      <c r="D1" s="13"/>
      <c r="E1" s="73"/>
      <c r="F1" s="94"/>
    </row>
    <row r="2" spans="1:6" x14ac:dyDescent="0.25">
      <c r="A2" s="4"/>
      <c r="B2" s="16" t="s">
        <v>212</v>
      </c>
      <c r="C2" s="16" t="s">
        <v>213</v>
      </c>
      <c r="D2" s="16" t="s">
        <v>215</v>
      </c>
      <c r="E2" s="16" t="s">
        <v>215</v>
      </c>
      <c r="F2" s="94"/>
    </row>
    <row r="3" spans="1:6" x14ac:dyDescent="0.25">
      <c r="A3" s="17" t="s">
        <v>3</v>
      </c>
      <c r="B3" s="74">
        <v>2017</v>
      </c>
      <c r="C3" s="74">
        <v>2018</v>
      </c>
      <c r="D3" s="74">
        <v>2018</v>
      </c>
      <c r="E3" s="18">
        <v>2017</v>
      </c>
      <c r="F3" s="94"/>
    </row>
    <row r="4" spans="1:6" ht="8.25" customHeight="1" x14ac:dyDescent="0.25">
      <c r="A4" s="21"/>
      <c r="B4" s="15"/>
      <c r="C4" s="15"/>
      <c r="D4" s="15"/>
      <c r="E4" s="15"/>
      <c r="F4" s="94"/>
    </row>
    <row r="5" spans="1:6" x14ac:dyDescent="0.25">
      <c r="A5" s="4"/>
      <c r="B5" s="137" t="s">
        <v>60</v>
      </c>
      <c r="C5" s="137"/>
      <c r="D5" s="137"/>
      <c r="E5" s="137"/>
      <c r="F5" s="94"/>
    </row>
    <row r="6" spans="1:6" ht="8.25" customHeight="1" x14ac:dyDescent="0.25">
      <c r="A6" s="4"/>
      <c r="B6" s="35"/>
      <c r="C6" s="34"/>
      <c r="D6" s="34"/>
      <c r="E6" s="35"/>
      <c r="F6" s="94"/>
    </row>
    <row r="7" spans="1:6" x14ac:dyDescent="0.25">
      <c r="A7" s="4" t="s">
        <v>107</v>
      </c>
      <c r="B7" s="5">
        <f>SUM(B8:B12)</f>
        <v>197781.7</v>
      </c>
      <c r="C7" s="5">
        <f>SUM(C8:C12)</f>
        <v>217938.6</v>
      </c>
      <c r="D7" s="5">
        <f>SUM(D8:D12)</f>
        <v>236323.20000000001</v>
      </c>
      <c r="E7" s="5">
        <f>SUM(E8:E12)</f>
        <v>236983.2</v>
      </c>
      <c r="F7" s="5"/>
    </row>
    <row r="8" spans="1:6" x14ac:dyDescent="0.25">
      <c r="A8" s="4" t="s">
        <v>108</v>
      </c>
      <c r="B8" s="5">
        <v>103067</v>
      </c>
      <c r="C8" s="5">
        <v>115600.3</v>
      </c>
      <c r="D8" s="5">
        <v>128291.3</v>
      </c>
      <c r="E8" s="5">
        <v>129594.1</v>
      </c>
      <c r="F8" s="94"/>
    </row>
    <row r="9" spans="1:6" x14ac:dyDescent="0.25">
      <c r="A9" s="4" t="s">
        <v>109</v>
      </c>
      <c r="B9" s="5">
        <v>5309.1</v>
      </c>
      <c r="C9" s="5">
        <v>5986.9</v>
      </c>
      <c r="D9" s="5">
        <v>5970.3</v>
      </c>
      <c r="E9" s="5">
        <v>6289.5</v>
      </c>
      <c r="F9" s="94"/>
    </row>
    <row r="10" spans="1:6" x14ac:dyDescent="0.25">
      <c r="A10" s="4" t="s">
        <v>110</v>
      </c>
      <c r="B10" s="5">
        <v>1937.6</v>
      </c>
      <c r="C10" s="5">
        <v>2138.1</v>
      </c>
      <c r="D10" s="5">
        <v>2228.9</v>
      </c>
      <c r="E10" s="5">
        <v>2618</v>
      </c>
      <c r="F10" s="94"/>
    </row>
    <row r="11" spans="1:6" x14ac:dyDescent="0.25">
      <c r="A11" s="4" t="s">
        <v>111</v>
      </c>
      <c r="B11" s="5">
        <v>912.7</v>
      </c>
      <c r="C11" s="5">
        <v>941.2</v>
      </c>
      <c r="D11" s="5">
        <v>1036.5</v>
      </c>
      <c r="E11" s="5">
        <v>893</v>
      </c>
      <c r="F11" s="94"/>
    </row>
    <row r="12" spans="1:6" x14ac:dyDescent="0.25">
      <c r="A12" s="4" t="s">
        <v>112</v>
      </c>
      <c r="B12" s="5">
        <v>86555.3</v>
      </c>
      <c r="C12" s="5">
        <v>93272.1</v>
      </c>
      <c r="D12" s="5">
        <v>98796.2</v>
      </c>
      <c r="E12" s="5">
        <v>97588.6</v>
      </c>
      <c r="F12" s="94"/>
    </row>
    <row r="13" spans="1:6" x14ac:dyDescent="0.25">
      <c r="A13" s="4"/>
      <c r="B13" s="5"/>
      <c r="C13" s="5"/>
      <c r="D13" s="5"/>
      <c r="E13" s="5"/>
      <c r="F13" s="94"/>
    </row>
    <row r="14" spans="1:6" x14ac:dyDescent="0.25">
      <c r="A14" s="4" t="s">
        <v>113</v>
      </c>
      <c r="B14" s="5">
        <f>SUM(B15:B19)</f>
        <v>25891.7</v>
      </c>
      <c r="C14" s="5">
        <f>SUM(C15:C19)</f>
        <v>28712.699999999997</v>
      </c>
      <c r="D14" s="5">
        <f>SUM(D15:D19)</f>
        <v>26714.9</v>
      </c>
      <c r="E14" s="5">
        <f>SUM(E15:E19)</f>
        <v>24868.800000000003</v>
      </c>
      <c r="F14" s="75"/>
    </row>
    <row r="15" spans="1:6" x14ac:dyDescent="0.25">
      <c r="A15" s="4" t="s">
        <v>108</v>
      </c>
      <c r="B15" s="5">
        <v>11061.1</v>
      </c>
      <c r="C15" s="5">
        <v>12142.8</v>
      </c>
      <c r="D15" s="5">
        <v>10995.1</v>
      </c>
      <c r="E15" s="5">
        <v>11216</v>
      </c>
      <c r="F15" s="94"/>
    </row>
    <row r="16" spans="1:6" x14ac:dyDescent="0.25">
      <c r="A16" s="4" t="s">
        <v>109</v>
      </c>
      <c r="B16" s="5">
        <v>411.9</v>
      </c>
      <c r="C16" s="5">
        <v>448.7</v>
      </c>
      <c r="D16" s="5">
        <v>381.9</v>
      </c>
      <c r="E16" s="5">
        <v>331.6</v>
      </c>
      <c r="F16" s="94"/>
    </row>
    <row r="17" spans="1:6" x14ac:dyDescent="0.25">
      <c r="A17" s="4" t="s">
        <v>110</v>
      </c>
      <c r="B17" s="5">
        <v>2405.1999999999998</v>
      </c>
      <c r="C17" s="5">
        <v>2646.8</v>
      </c>
      <c r="D17" s="5">
        <v>2533.8000000000002</v>
      </c>
      <c r="E17" s="5">
        <v>1887.7</v>
      </c>
      <c r="F17" s="94"/>
    </row>
    <row r="18" spans="1:6" x14ac:dyDescent="0.25">
      <c r="A18" s="4" t="s">
        <v>111</v>
      </c>
      <c r="B18" s="5">
        <v>1594.9</v>
      </c>
      <c r="C18" s="5">
        <v>1998.6</v>
      </c>
      <c r="D18" s="5">
        <v>1735.2</v>
      </c>
      <c r="E18" s="5">
        <v>1182.7</v>
      </c>
      <c r="F18" s="94"/>
    </row>
    <row r="19" spans="1:6" x14ac:dyDescent="0.25">
      <c r="A19" s="4" t="s">
        <v>112</v>
      </c>
      <c r="B19" s="5">
        <v>10418.6</v>
      </c>
      <c r="C19" s="5">
        <v>11475.8</v>
      </c>
      <c r="D19" s="5">
        <v>11068.9</v>
      </c>
      <c r="E19" s="5">
        <v>10250.799999999999</v>
      </c>
      <c r="F19" s="94"/>
    </row>
    <row r="20" spans="1:6" x14ac:dyDescent="0.25">
      <c r="A20" s="4"/>
      <c r="B20" s="5"/>
      <c r="C20" s="5"/>
      <c r="D20" s="5"/>
      <c r="E20" s="5"/>
      <c r="F20" s="94"/>
    </row>
    <row r="21" spans="1:6" x14ac:dyDescent="0.25">
      <c r="A21" s="4" t="s">
        <v>114</v>
      </c>
      <c r="B21" s="5">
        <f>SUM(B22:B26)</f>
        <v>4255.4000000000005</v>
      </c>
      <c r="C21" s="5">
        <f>SUM(C22:C26)</f>
        <v>4379.6000000000004</v>
      </c>
      <c r="D21" s="5">
        <f>SUM(D22:D26)</f>
        <v>3885</v>
      </c>
      <c r="E21" s="5">
        <f>SUM(E22:E26)</f>
        <v>4210.3</v>
      </c>
      <c r="F21" s="5"/>
    </row>
    <row r="22" spans="1:6" x14ac:dyDescent="0.25">
      <c r="A22" s="4" t="s">
        <v>108</v>
      </c>
      <c r="B22" s="5">
        <v>2067</v>
      </c>
      <c r="C22" s="5">
        <v>2137.4</v>
      </c>
      <c r="D22" s="5">
        <v>1850.9</v>
      </c>
      <c r="E22" s="5">
        <v>1796.1</v>
      </c>
      <c r="F22" s="94"/>
    </row>
    <row r="23" spans="1:6" x14ac:dyDescent="0.25">
      <c r="A23" s="4" t="s">
        <v>109</v>
      </c>
      <c r="B23" s="5">
        <v>184.8</v>
      </c>
      <c r="C23" s="5">
        <v>162.4</v>
      </c>
      <c r="D23" s="5">
        <v>163.30000000000001</v>
      </c>
      <c r="E23" s="5">
        <v>145.19999999999999</v>
      </c>
      <c r="F23" s="94"/>
    </row>
    <row r="24" spans="1:6" x14ac:dyDescent="0.25">
      <c r="A24" s="4" t="s">
        <v>110</v>
      </c>
      <c r="B24" s="5">
        <v>65.8</v>
      </c>
      <c r="C24" s="5">
        <v>89.1</v>
      </c>
      <c r="D24" s="5">
        <v>52.2</v>
      </c>
      <c r="E24" s="5">
        <v>99.6</v>
      </c>
      <c r="F24" s="94"/>
    </row>
    <row r="25" spans="1:6" x14ac:dyDescent="0.25">
      <c r="A25" s="4" t="s">
        <v>111</v>
      </c>
      <c r="B25" s="5">
        <v>111.8</v>
      </c>
      <c r="C25" s="5">
        <v>92.8</v>
      </c>
      <c r="D25" s="5">
        <v>102.4</v>
      </c>
      <c r="E25" s="5">
        <v>87.6</v>
      </c>
      <c r="F25" s="94"/>
    </row>
    <row r="26" spans="1:6" x14ac:dyDescent="0.25">
      <c r="A26" s="4" t="s">
        <v>112</v>
      </c>
      <c r="B26" s="5">
        <v>1826</v>
      </c>
      <c r="C26" s="5">
        <v>1897.9</v>
      </c>
      <c r="D26" s="5">
        <v>1716.2</v>
      </c>
      <c r="E26" s="5">
        <v>2081.8000000000002</v>
      </c>
      <c r="F26" s="94"/>
    </row>
    <row r="27" spans="1:6" x14ac:dyDescent="0.25">
      <c r="A27" s="4"/>
      <c r="B27" s="5"/>
      <c r="C27" s="5"/>
      <c r="D27" s="5"/>
      <c r="E27" s="5"/>
      <c r="F27" s="94"/>
    </row>
    <row r="28" spans="1:6" x14ac:dyDescent="0.25">
      <c r="A28" s="4" t="s">
        <v>115</v>
      </c>
      <c r="B28" s="5">
        <f>SUM(B29:B33)</f>
        <v>23026.9</v>
      </c>
      <c r="C28" s="5">
        <f>SUM(C29:C33)</f>
        <v>22210.2</v>
      </c>
      <c r="D28" s="5">
        <f>SUM(D29:D33)</f>
        <v>24024.399999999998</v>
      </c>
      <c r="E28" s="5">
        <f>SUM(E29:E33)</f>
        <v>26690</v>
      </c>
      <c r="F28" s="5"/>
    </row>
    <row r="29" spans="1:6" x14ac:dyDescent="0.25">
      <c r="A29" s="4" t="s">
        <v>108</v>
      </c>
      <c r="B29" s="5">
        <v>1673.3</v>
      </c>
      <c r="C29" s="5">
        <v>1772.8</v>
      </c>
      <c r="D29" s="5">
        <v>1867.6</v>
      </c>
      <c r="E29" s="5">
        <v>2091.9</v>
      </c>
      <c r="F29" s="94"/>
    </row>
    <row r="30" spans="1:6" x14ac:dyDescent="0.25">
      <c r="A30" s="4" t="s">
        <v>109</v>
      </c>
      <c r="B30" s="5">
        <v>834.2</v>
      </c>
      <c r="C30" s="5">
        <v>907.4</v>
      </c>
      <c r="D30" s="5">
        <v>1005.7</v>
      </c>
      <c r="E30" s="5">
        <v>1058.4000000000001</v>
      </c>
      <c r="F30" s="94"/>
    </row>
    <row r="31" spans="1:6" x14ac:dyDescent="0.25">
      <c r="A31" s="4" t="s">
        <v>110</v>
      </c>
      <c r="B31" s="5">
        <v>1474.1</v>
      </c>
      <c r="C31" s="5">
        <v>1533.4</v>
      </c>
      <c r="D31" s="5">
        <v>1504.6</v>
      </c>
      <c r="E31" s="5">
        <v>1384.9</v>
      </c>
      <c r="F31" s="94"/>
    </row>
    <row r="32" spans="1:6" x14ac:dyDescent="0.25">
      <c r="A32" s="4" t="s">
        <v>111</v>
      </c>
      <c r="B32" s="5">
        <v>40.1</v>
      </c>
      <c r="C32" s="5">
        <v>40.700000000000003</v>
      </c>
      <c r="D32" s="5">
        <v>58.4</v>
      </c>
      <c r="E32" s="5">
        <v>54.3</v>
      </c>
      <c r="F32" s="94"/>
    </row>
    <row r="33" spans="1:6" x14ac:dyDescent="0.25">
      <c r="A33" s="4" t="s">
        <v>112</v>
      </c>
      <c r="B33" s="5">
        <v>19005.2</v>
      </c>
      <c r="C33" s="5">
        <v>17955.900000000001</v>
      </c>
      <c r="D33" s="5">
        <v>19588.099999999999</v>
      </c>
      <c r="E33" s="5">
        <v>22100.5</v>
      </c>
      <c r="F33" s="94"/>
    </row>
    <row r="34" spans="1:6" x14ac:dyDescent="0.25">
      <c r="A34" s="4"/>
      <c r="B34" s="5"/>
      <c r="C34" s="5"/>
      <c r="D34" s="5"/>
      <c r="E34" s="5"/>
      <c r="F34" s="94"/>
    </row>
    <row r="35" spans="1:6" x14ac:dyDescent="0.25">
      <c r="A35" s="4" t="s">
        <v>121</v>
      </c>
      <c r="B35" s="5">
        <f>SUM(B36:B40)</f>
        <v>251325.80000000002</v>
      </c>
      <c r="C35" s="5">
        <f>SUM(C36:C40)</f>
        <v>273500.7</v>
      </c>
      <c r="D35" s="5">
        <f>SUM(D36:D40)</f>
        <v>291237.80000000005</v>
      </c>
      <c r="E35" s="5">
        <f>SUM(E36:E40)</f>
        <v>292971.69999999995</v>
      </c>
      <c r="F35" s="94"/>
    </row>
    <row r="36" spans="1:6" x14ac:dyDescent="0.25">
      <c r="A36" s="4" t="s">
        <v>108</v>
      </c>
      <c r="B36" s="5">
        <v>117994.8</v>
      </c>
      <c r="C36" s="5">
        <v>131745.70000000001</v>
      </c>
      <c r="D36" s="5">
        <v>143097.20000000001</v>
      </c>
      <c r="E36" s="5">
        <v>144775.79999999999</v>
      </c>
      <c r="F36" s="94"/>
    </row>
    <row r="37" spans="1:6" x14ac:dyDescent="0.25">
      <c r="A37" s="4" t="s">
        <v>109</v>
      </c>
      <c r="B37" s="5">
        <v>6755.1</v>
      </c>
      <c r="C37" s="5">
        <v>7514.4</v>
      </c>
      <c r="D37" s="5">
        <v>7532.1</v>
      </c>
      <c r="E37" s="5">
        <v>7832.5</v>
      </c>
      <c r="F37" s="94"/>
    </row>
    <row r="38" spans="1:6" x14ac:dyDescent="0.25">
      <c r="A38" s="4" t="s">
        <v>110</v>
      </c>
      <c r="B38" s="5">
        <v>5897.1</v>
      </c>
      <c r="C38" s="5">
        <v>6416.1</v>
      </c>
      <c r="D38" s="5">
        <v>6330.5</v>
      </c>
      <c r="E38" s="5">
        <v>5998.8</v>
      </c>
      <c r="F38" s="94"/>
    </row>
    <row r="39" spans="1:6" x14ac:dyDescent="0.25">
      <c r="A39" s="4" t="s">
        <v>111</v>
      </c>
      <c r="B39" s="5">
        <v>2659.7</v>
      </c>
      <c r="C39" s="5">
        <v>3073.2</v>
      </c>
      <c r="D39" s="5">
        <v>2932.7</v>
      </c>
      <c r="E39" s="5">
        <v>2217.6999999999998</v>
      </c>
      <c r="F39" s="94"/>
    </row>
    <row r="40" spans="1:6" x14ac:dyDescent="0.25">
      <c r="A40" s="11" t="s">
        <v>112</v>
      </c>
      <c r="B40" s="13">
        <v>118019.1</v>
      </c>
      <c r="C40" s="13">
        <v>124751.3</v>
      </c>
      <c r="D40" s="13">
        <v>131345.29999999999</v>
      </c>
      <c r="E40" s="13">
        <v>132146.9</v>
      </c>
      <c r="F40" s="94"/>
    </row>
    <row r="41" spans="1:6" ht="18" customHeight="1" x14ac:dyDescent="0.25">
      <c r="A41" s="4" t="s">
        <v>214</v>
      </c>
      <c r="B41" s="5"/>
      <c r="C41" s="5"/>
      <c r="D41" s="5"/>
      <c r="E41" s="5"/>
      <c r="F41" s="94"/>
    </row>
    <row r="42" spans="1:6" ht="4.5" hidden="1" customHeight="1" x14ac:dyDescent="0.25">
      <c r="A42" s="4"/>
      <c r="B42" s="5"/>
      <c r="C42" s="5"/>
      <c r="D42" s="5"/>
      <c r="E42" s="94"/>
      <c r="F42" s="94"/>
    </row>
    <row r="43" spans="1:6" x14ac:dyDescent="0.25">
      <c r="A43" s="4" t="s">
        <v>117</v>
      </c>
      <c r="B43" s="76"/>
      <c r="C43" s="76"/>
      <c r="D43" s="44"/>
      <c r="E43" s="55"/>
      <c r="F43" s="94"/>
    </row>
    <row r="44" spans="1:6" ht="5.25" hidden="1" customHeight="1" x14ac:dyDescent="0.25">
      <c r="A44" s="94"/>
      <c r="B44" s="55"/>
      <c r="C44" s="55"/>
      <c r="D44" s="44"/>
      <c r="E44" s="55"/>
      <c r="F44" s="94"/>
    </row>
    <row r="45" spans="1:6" x14ac:dyDescent="0.25">
      <c r="A45" s="144" t="s">
        <v>118</v>
      </c>
      <c r="B45" s="144"/>
      <c r="C45" s="144"/>
      <c r="D45" s="144"/>
      <c r="E45" s="144"/>
      <c r="F45" s="94"/>
    </row>
    <row r="46" spans="1:6" x14ac:dyDescent="0.25">
      <c r="A46" s="112" t="s">
        <v>119</v>
      </c>
      <c r="B46" s="112"/>
      <c r="C46" s="112"/>
      <c r="D46" s="112"/>
      <c r="E46" s="112"/>
      <c r="F46" s="94"/>
    </row>
    <row r="47" spans="1:6" x14ac:dyDescent="0.25">
      <c r="A47" s="4" t="s">
        <v>227</v>
      </c>
      <c r="B47" s="76"/>
      <c r="C47" s="76"/>
      <c r="D47" s="44"/>
      <c r="E47" s="55"/>
      <c r="F47" s="94"/>
    </row>
    <row r="48" spans="1:6" x14ac:dyDescent="0.25">
      <c r="A48" s="9"/>
      <c r="B48" s="9"/>
      <c r="C48" s="9"/>
      <c r="D48" s="5"/>
      <c r="E48" s="9"/>
      <c r="F48" s="9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zoomScaleNormal="100" workbookViewId="0"/>
  </sheetViews>
  <sheetFormatPr defaultRowHeight="15" x14ac:dyDescent="0.25"/>
  <cols>
    <col min="1" max="1" width="20.7109375" customWidth="1"/>
    <col min="2" max="5" width="11.7109375" customWidth="1"/>
  </cols>
  <sheetData>
    <row r="1" spans="1:6" x14ac:dyDescent="0.25">
      <c r="A1" s="77" t="s">
        <v>122</v>
      </c>
      <c r="B1" s="78"/>
      <c r="C1" s="5"/>
      <c r="D1" s="78"/>
      <c r="E1" s="78"/>
      <c r="F1" s="5"/>
    </row>
    <row r="2" spans="1:6" x14ac:dyDescent="0.25">
      <c r="A2" s="78"/>
      <c r="B2" s="16" t="s">
        <v>212</v>
      </c>
      <c r="C2" s="10" t="s">
        <v>213</v>
      </c>
      <c r="D2" s="10" t="s">
        <v>215</v>
      </c>
      <c r="E2" s="10" t="s">
        <v>215</v>
      </c>
      <c r="F2" s="5"/>
    </row>
    <row r="3" spans="1:6" x14ac:dyDescent="0.25">
      <c r="A3" s="79" t="s">
        <v>123</v>
      </c>
      <c r="B3" s="19">
        <v>2017</v>
      </c>
      <c r="C3" s="19">
        <v>2018</v>
      </c>
      <c r="D3" s="19">
        <v>2018</v>
      </c>
      <c r="E3" s="18">
        <v>2017</v>
      </c>
      <c r="F3" s="5"/>
    </row>
    <row r="4" spans="1:6" ht="8.25" customHeight="1" x14ac:dyDescent="0.25">
      <c r="A4" s="80"/>
      <c r="B4" s="15"/>
      <c r="C4" s="15"/>
      <c r="D4" s="3"/>
      <c r="E4" s="3"/>
      <c r="F4" s="15"/>
    </row>
    <row r="5" spans="1:6" x14ac:dyDescent="0.25">
      <c r="A5" s="78"/>
      <c r="B5" s="137" t="s">
        <v>124</v>
      </c>
      <c r="C5" s="137"/>
      <c r="D5" s="137"/>
      <c r="E5" s="137"/>
      <c r="F5" s="41"/>
    </row>
    <row r="6" spans="1:6" ht="7.5" customHeight="1" x14ac:dyDescent="0.25">
      <c r="A6" s="78"/>
      <c r="B6" s="110"/>
      <c r="C6" s="41"/>
      <c r="D6" s="21"/>
      <c r="E6" s="21"/>
      <c r="F6" s="41"/>
    </row>
    <row r="7" spans="1:6" x14ac:dyDescent="0.25">
      <c r="A7" s="78" t="s">
        <v>125</v>
      </c>
      <c r="B7" s="5">
        <v>116639.2</v>
      </c>
      <c r="C7" s="5">
        <v>105617.9</v>
      </c>
      <c r="D7" s="5">
        <v>122217.2</v>
      </c>
      <c r="E7" s="5">
        <v>123696</v>
      </c>
      <c r="F7" s="5"/>
    </row>
    <row r="8" spans="1:6" x14ac:dyDescent="0.25">
      <c r="A8" s="78" t="s">
        <v>126</v>
      </c>
      <c r="B8" s="5">
        <v>2864.4</v>
      </c>
      <c r="C8" s="5">
        <v>2776.6</v>
      </c>
      <c r="D8" s="5">
        <v>2790.4</v>
      </c>
      <c r="E8" s="5">
        <v>2603.9</v>
      </c>
      <c r="F8" s="5"/>
    </row>
    <row r="9" spans="1:6" x14ac:dyDescent="0.25">
      <c r="A9" s="78" t="s">
        <v>127</v>
      </c>
      <c r="B9" s="5">
        <v>8132.2</v>
      </c>
      <c r="C9" s="5">
        <v>5057</v>
      </c>
      <c r="D9" s="5">
        <v>9432.4</v>
      </c>
      <c r="E9" s="5">
        <v>7148.4</v>
      </c>
      <c r="F9" s="5"/>
    </row>
    <row r="10" spans="1:6" x14ac:dyDescent="0.25">
      <c r="A10" s="78" t="s">
        <v>128</v>
      </c>
      <c r="B10" s="5">
        <v>16643.5</v>
      </c>
      <c r="C10" s="5">
        <v>11833.8</v>
      </c>
      <c r="D10" s="5">
        <v>14112.1</v>
      </c>
      <c r="E10" s="5">
        <v>17775.900000000001</v>
      </c>
      <c r="F10" s="5"/>
    </row>
    <row r="11" spans="1:6" x14ac:dyDescent="0.25">
      <c r="A11" s="78" t="s">
        <v>129</v>
      </c>
      <c r="B11" s="5">
        <v>6941.1</v>
      </c>
      <c r="C11" s="5">
        <v>6907.4</v>
      </c>
      <c r="D11" s="5">
        <v>7127.7</v>
      </c>
      <c r="E11" s="5">
        <v>6464.5</v>
      </c>
      <c r="F11" s="5"/>
    </row>
    <row r="12" spans="1:6" x14ac:dyDescent="0.25">
      <c r="A12" s="78" t="s">
        <v>130</v>
      </c>
      <c r="B12" s="5">
        <v>10160.799999999999</v>
      </c>
      <c r="C12" s="5">
        <v>7650.9</v>
      </c>
      <c r="D12" s="5">
        <v>10398.1</v>
      </c>
      <c r="E12" s="5">
        <v>10482.299999999999</v>
      </c>
      <c r="F12" s="5"/>
    </row>
    <row r="13" spans="1:6" x14ac:dyDescent="0.25">
      <c r="A13" s="78" t="s">
        <v>131</v>
      </c>
      <c r="B13" s="5">
        <v>21371</v>
      </c>
      <c r="C13" s="5">
        <v>19149.900000000001</v>
      </c>
      <c r="D13" s="5">
        <v>22013.5</v>
      </c>
      <c r="E13" s="5">
        <v>24997.200000000001</v>
      </c>
      <c r="F13" s="5"/>
    </row>
    <row r="14" spans="1:6" x14ac:dyDescent="0.25">
      <c r="A14" s="78" t="s">
        <v>132</v>
      </c>
      <c r="B14" s="5">
        <v>32232.400000000001</v>
      </c>
      <c r="C14" s="5">
        <v>33707.300000000003</v>
      </c>
      <c r="D14" s="5">
        <v>36913.9</v>
      </c>
      <c r="E14" s="5">
        <v>37244.5</v>
      </c>
      <c r="F14" s="5"/>
    </row>
    <row r="15" spans="1:6" x14ac:dyDescent="0.25">
      <c r="A15" s="78" t="s">
        <v>133</v>
      </c>
      <c r="B15" s="5">
        <v>18232.599999999999</v>
      </c>
      <c r="C15" s="5">
        <v>18480.099999999999</v>
      </c>
      <c r="D15" s="5">
        <v>19365.599999999999</v>
      </c>
      <c r="E15" s="5">
        <v>16895.8</v>
      </c>
      <c r="F15" s="5"/>
    </row>
    <row r="16" spans="1:6" x14ac:dyDescent="0.25">
      <c r="A16" s="78" t="s">
        <v>134</v>
      </c>
      <c r="B16" s="5">
        <v>4390.7</v>
      </c>
      <c r="C16" s="5">
        <v>4283</v>
      </c>
      <c r="D16" s="5">
        <v>4426.1000000000004</v>
      </c>
      <c r="E16" s="5">
        <v>3842.3</v>
      </c>
      <c r="F16" s="5"/>
    </row>
    <row r="17" spans="1:6" x14ac:dyDescent="0.25">
      <c r="A17" s="78" t="s">
        <v>135</v>
      </c>
      <c r="B17" s="5">
        <v>2139.1999999999998</v>
      </c>
      <c r="C17" s="5">
        <v>2117.5</v>
      </c>
      <c r="D17" s="5">
        <v>2023</v>
      </c>
      <c r="E17" s="5">
        <v>1771</v>
      </c>
      <c r="F17" s="5"/>
    </row>
    <row r="18" spans="1:6" x14ac:dyDescent="0.25">
      <c r="A18" s="78" t="s">
        <v>136</v>
      </c>
      <c r="B18" s="5">
        <v>1983.5</v>
      </c>
      <c r="C18" s="5">
        <v>1897.1</v>
      </c>
      <c r="D18" s="5">
        <v>2140.6</v>
      </c>
      <c r="E18" s="5">
        <v>1848</v>
      </c>
      <c r="F18" s="5"/>
    </row>
    <row r="19" spans="1:6" x14ac:dyDescent="0.25">
      <c r="A19" s="78" t="s">
        <v>137</v>
      </c>
      <c r="B19" s="5">
        <v>14595.9</v>
      </c>
      <c r="C19" s="5">
        <v>14421.9</v>
      </c>
      <c r="D19" s="5">
        <v>13819</v>
      </c>
      <c r="E19" s="5">
        <v>12667</v>
      </c>
      <c r="F19" s="5"/>
    </row>
    <row r="20" spans="1:6" x14ac:dyDescent="0.25">
      <c r="A20" s="78" t="s">
        <v>138</v>
      </c>
      <c r="B20" s="5">
        <v>1235.5</v>
      </c>
      <c r="C20" s="5">
        <v>943.2</v>
      </c>
      <c r="D20" s="5">
        <v>987.4</v>
      </c>
      <c r="E20" s="5">
        <v>817.3</v>
      </c>
      <c r="F20" s="5"/>
    </row>
    <row r="21" spans="1:6" x14ac:dyDescent="0.25">
      <c r="A21" s="78" t="s">
        <v>139</v>
      </c>
      <c r="B21" s="5">
        <v>1330.8</v>
      </c>
      <c r="C21" s="5">
        <v>1464.4</v>
      </c>
      <c r="D21" s="5">
        <v>1498</v>
      </c>
      <c r="E21" s="5">
        <v>1433.7</v>
      </c>
      <c r="F21" s="5"/>
    </row>
    <row r="22" spans="1:6" x14ac:dyDescent="0.25">
      <c r="A22" s="78" t="s">
        <v>140</v>
      </c>
      <c r="B22" s="5">
        <v>1790.4</v>
      </c>
      <c r="C22" s="5">
        <v>1591.8</v>
      </c>
      <c r="D22" s="5">
        <v>1517.9</v>
      </c>
      <c r="E22" s="5">
        <v>1296.7</v>
      </c>
      <c r="F22" s="5"/>
    </row>
    <row r="23" spans="1:6" x14ac:dyDescent="0.25">
      <c r="A23" s="78" t="s">
        <v>141</v>
      </c>
      <c r="B23" s="5">
        <v>7796.7</v>
      </c>
      <c r="C23" s="5">
        <v>7819.9</v>
      </c>
      <c r="D23" s="5">
        <v>7178.7</v>
      </c>
      <c r="E23" s="5">
        <v>6436</v>
      </c>
      <c r="F23" s="5"/>
    </row>
    <row r="24" spans="1:6" x14ac:dyDescent="0.25">
      <c r="A24" s="78" t="s">
        <v>142</v>
      </c>
      <c r="B24" s="5">
        <v>490819.3</v>
      </c>
      <c r="C24" s="5">
        <v>586210.6</v>
      </c>
      <c r="D24" s="5">
        <v>545246.6</v>
      </c>
      <c r="E24" s="5">
        <v>502136.8</v>
      </c>
      <c r="F24" s="5"/>
    </row>
    <row r="25" spans="1:6" x14ac:dyDescent="0.25">
      <c r="A25" s="78" t="s">
        <v>143</v>
      </c>
      <c r="B25" s="5">
        <v>1139.9000000000001</v>
      </c>
      <c r="C25" s="5">
        <v>1175</v>
      </c>
      <c r="D25" s="5">
        <v>1431</v>
      </c>
      <c r="E25" s="5">
        <v>1057.0999999999999</v>
      </c>
      <c r="F25" s="5"/>
    </row>
    <row r="26" spans="1:6" x14ac:dyDescent="0.25">
      <c r="A26" s="78" t="s">
        <v>144</v>
      </c>
      <c r="B26" s="5">
        <v>43338.400000000001</v>
      </c>
      <c r="C26" s="5">
        <v>57656.4</v>
      </c>
      <c r="D26" s="5">
        <v>54881.7</v>
      </c>
      <c r="E26" s="5">
        <v>53808.2</v>
      </c>
      <c r="F26" s="5"/>
    </row>
    <row r="27" spans="1:6" x14ac:dyDescent="0.25">
      <c r="A27" s="78" t="s">
        <v>145</v>
      </c>
      <c r="B27" s="5">
        <v>13644.3</v>
      </c>
      <c r="C27" s="5">
        <v>17872.5</v>
      </c>
      <c r="D27" s="5">
        <v>15263.4</v>
      </c>
      <c r="E27" s="5">
        <v>12904.3</v>
      </c>
      <c r="F27" s="5"/>
    </row>
    <row r="28" spans="1:6" x14ac:dyDescent="0.25">
      <c r="A28" s="78" t="s">
        <v>146</v>
      </c>
      <c r="B28" s="5">
        <v>217562.1</v>
      </c>
      <c r="C28" s="5">
        <v>249596.7</v>
      </c>
      <c r="D28" s="5">
        <v>231414.9</v>
      </c>
      <c r="E28" s="5">
        <v>196229.6</v>
      </c>
      <c r="F28" s="5"/>
    </row>
    <row r="29" spans="1:6" x14ac:dyDescent="0.25">
      <c r="A29" s="78" t="s">
        <v>147</v>
      </c>
      <c r="B29" s="5">
        <v>540.5</v>
      </c>
      <c r="C29" s="5">
        <v>1124.5999999999999</v>
      </c>
      <c r="D29" s="5">
        <v>1117.2</v>
      </c>
      <c r="E29" s="5">
        <v>725.4</v>
      </c>
      <c r="F29" s="5"/>
    </row>
    <row r="30" spans="1:6" x14ac:dyDescent="0.25">
      <c r="A30" s="78" t="s">
        <v>148</v>
      </c>
      <c r="B30" s="5">
        <v>60541.9</v>
      </c>
      <c r="C30" s="5">
        <v>77789.100000000006</v>
      </c>
      <c r="D30" s="5">
        <v>76131.100000000006</v>
      </c>
      <c r="E30" s="5">
        <v>80248.5</v>
      </c>
      <c r="F30" s="5"/>
    </row>
    <row r="31" spans="1:6" x14ac:dyDescent="0.25">
      <c r="A31" s="78" t="s">
        <v>149</v>
      </c>
      <c r="B31" s="5">
        <v>18767.400000000001</v>
      </c>
      <c r="C31" s="5">
        <v>22377.7</v>
      </c>
      <c r="D31" s="5">
        <v>21555.7</v>
      </c>
      <c r="E31" s="5">
        <v>22429.9</v>
      </c>
      <c r="F31" s="5"/>
    </row>
    <row r="32" spans="1:6" x14ac:dyDescent="0.25">
      <c r="A32" s="78" t="s">
        <v>150</v>
      </c>
      <c r="B32" s="5">
        <v>520.79999999999995</v>
      </c>
      <c r="C32" s="5">
        <v>614.5</v>
      </c>
      <c r="D32" s="5">
        <v>637.20000000000005</v>
      </c>
      <c r="E32" s="5">
        <v>502.2</v>
      </c>
      <c r="F32" s="5"/>
    </row>
    <row r="33" spans="1:6" x14ac:dyDescent="0.25">
      <c r="A33" s="78" t="s">
        <v>151</v>
      </c>
      <c r="B33" s="5">
        <v>1171</v>
      </c>
      <c r="C33" s="5">
        <v>1206.9000000000001</v>
      </c>
      <c r="D33" s="5">
        <v>1227.8</v>
      </c>
      <c r="E33" s="5">
        <v>1060.2</v>
      </c>
      <c r="F33" s="5"/>
    </row>
    <row r="34" spans="1:6" x14ac:dyDescent="0.25">
      <c r="A34" s="78" t="s">
        <v>152</v>
      </c>
      <c r="B34" s="5">
        <v>5458.4</v>
      </c>
      <c r="C34" s="5">
        <v>5528.5</v>
      </c>
      <c r="D34" s="5">
        <v>4540.8</v>
      </c>
      <c r="E34" s="5">
        <v>3954.5</v>
      </c>
      <c r="F34" s="5"/>
    </row>
    <row r="35" spans="1:6" x14ac:dyDescent="0.25">
      <c r="A35" s="78" t="s">
        <v>153</v>
      </c>
      <c r="B35" s="5">
        <v>1979.2</v>
      </c>
      <c r="C35" s="5">
        <v>2285.4</v>
      </c>
      <c r="D35" s="5">
        <v>1950.1</v>
      </c>
      <c r="E35" s="5">
        <v>2295.6</v>
      </c>
      <c r="F35" s="5"/>
    </row>
    <row r="36" spans="1:6" x14ac:dyDescent="0.25">
      <c r="A36" s="78" t="s">
        <v>154</v>
      </c>
      <c r="B36" s="5">
        <v>51896</v>
      </c>
      <c r="C36" s="5">
        <v>59537.5</v>
      </c>
      <c r="D36" s="5">
        <v>53371.7</v>
      </c>
      <c r="E36" s="5">
        <v>52882</v>
      </c>
      <c r="F36" s="5"/>
    </row>
    <row r="37" spans="1:6" x14ac:dyDescent="0.25">
      <c r="A37" s="78" t="s">
        <v>155</v>
      </c>
      <c r="B37" s="5">
        <v>2324.1999999999998</v>
      </c>
      <c r="C37" s="5">
        <v>3240.2</v>
      </c>
      <c r="D37" s="5">
        <v>2392.6999999999998</v>
      </c>
      <c r="E37" s="5">
        <v>2771.3</v>
      </c>
      <c r="F37" s="5"/>
    </row>
    <row r="38" spans="1:6" x14ac:dyDescent="0.25">
      <c r="A38" s="78" t="s">
        <v>156</v>
      </c>
      <c r="B38" s="5">
        <v>4416.1000000000004</v>
      </c>
      <c r="C38" s="5">
        <v>5087.3</v>
      </c>
      <c r="D38" s="5">
        <v>5555.6</v>
      </c>
      <c r="E38" s="5">
        <v>4456.3</v>
      </c>
      <c r="F38" s="5"/>
    </row>
    <row r="39" spans="1:6" x14ac:dyDescent="0.25">
      <c r="A39" s="78" t="s">
        <v>157</v>
      </c>
      <c r="B39" s="5">
        <v>7146.8</v>
      </c>
      <c r="C39" s="5">
        <v>8909.9</v>
      </c>
      <c r="D39" s="5">
        <v>7553.2</v>
      </c>
      <c r="E39" s="5">
        <v>7222.7</v>
      </c>
      <c r="F39" s="5"/>
    </row>
    <row r="40" spans="1:6" x14ac:dyDescent="0.25">
      <c r="A40" s="78" t="s">
        <v>158</v>
      </c>
      <c r="B40" s="5">
        <v>1616.6</v>
      </c>
      <c r="C40" s="5">
        <v>1566.1</v>
      </c>
      <c r="D40" s="5">
        <v>1519.8</v>
      </c>
      <c r="E40" s="5">
        <v>1448.4</v>
      </c>
      <c r="F40" s="5"/>
    </row>
    <row r="41" spans="1:6" x14ac:dyDescent="0.25">
      <c r="A41" s="78" t="s">
        <v>159</v>
      </c>
      <c r="B41" s="5">
        <v>4534.8999999999996</v>
      </c>
      <c r="C41" s="5">
        <v>4628.1000000000004</v>
      </c>
      <c r="D41" s="5">
        <v>4685.5</v>
      </c>
      <c r="E41" s="5">
        <v>4187.3999999999996</v>
      </c>
      <c r="F41" s="5"/>
    </row>
    <row r="42" spans="1:6" x14ac:dyDescent="0.25">
      <c r="A42" s="78" t="s">
        <v>160</v>
      </c>
      <c r="B42" s="5">
        <v>53364.2</v>
      </c>
      <c r="C42" s="5">
        <v>64360.4</v>
      </c>
      <c r="D42" s="5">
        <v>58314.400000000001</v>
      </c>
      <c r="E42" s="5">
        <v>52972.800000000003</v>
      </c>
      <c r="F42" s="5"/>
    </row>
    <row r="43" spans="1:6" x14ac:dyDescent="0.25">
      <c r="A43" s="78" t="s">
        <v>161</v>
      </c>
      <c r="B43" s="5">
        <v>49.6</v>
      </c>
      <c r="C43" s="5">
        <v>80.2</v>
      </c>
      <c r="D43" s="5">
        <v>47.2</v>
      </c>
      <c r="E43" s="5">
        <v>35.200000000000003</v>
      </c>
      <c r="F43" s="5"/>
    </row>
    <row r="44" spans="1:6" x14ac:dyDescent="0.25">
      <c r="A44" s="78" t="s">
        <v>162</v>
      </c>
      <c r="B44" s="5">
        <v>13025.8</v>
      </c>
      <c r="C44" s="5">
        <v>15820.5</v>
      </c>
      <c r="D44" s="5">
        <v>12340.9</v>
      </c>
      <c r="E44" s="5">
        <v>11362.7</v>
      </c>
      <c r="F44" s="5"/>
    </row>
    <row r="45" spans="1:6" x14ac:dyDescent="0.25">
      <c r="A45" s="78" t="s">
        <v>163</v>
      </c>
      <c r="B45" s="5">
        <v>5403.7</v>
      </c>
      <c r="C45" s="5">
        <v>7816.7</v>
      </c>
      <c r="D45" s="5">
        <v>6219.3</v>
      </c>
      <c r="E45" s="5">
        <v>5699.9</v>
      </c>
      <c r="F45" s="5"/>
    </row>
    <row r="46" spans="1:6" x14ac:dyDescent="0.25">
      <c r="A46" s="78" t="s">
        <v>164</v>
      </c>
      <c r="B46" s="5">
        <v>2076.6999999999998</v>
      </c>
      <c r="C46" s="5">
        <v>2648.2</v>
      </c>
      <c r="D46" s="5">
        <v>1617.3</v>
      </c>
      <c r="E46" s="5">
        <v>1746.1</v>
      </c>
      <c r="F46" s="5"/>
    </row>
    <row r="47" spans="1:6" x14ac:dyDescent="0.25">
      <c r="A47" s="78" t="s">
        <v>165</v>
      </c>
      <c r="B47" s="5">
        <v>2553.1999999999998</v>
      </c>
      <c r="C47" s="5">
        <v>1740.7</v>
      </c>
      <c r="D47" s="5">
        <v>1521.6</v>
      </c>
      <c r="E47" s="5">
        <v>1385.6</v>
      </c>
      <c r="F47" s="5"/>
    </row>
    <row r="48" spans="1:6" x14ac:dyDescent="0.25">
      <c r="A48" s="78" t="s">
        <v>222</v>
      </c>
      <c r="B48" s="5">
        <v>1463.1</v>
      </c>
      <c r="C48" s="5">
        <v>1607.9</v>
      </c>
      <c r="D48" s="5">
        <v>925.4</v>
      </c>
      <c r="E48" s="5">
        <v>981.5</v>
      </c>
      <c r="F48" s="5"/>
    </row>
    <row r="49" spans="1:6" x14ac:dyDescent="0.25">
      <c r="A49" s="78" t="s">
        <v>166</v>
      </c>
      <c r="B49" s="5">
        <v>452</v>
      </c>
      <c r="C49" s="5">
        <v>755.2</v>
      </c>
      <c r="D49" s="5">
        <v>699.2</v>
      </c>
      <c r="E49" s="5">
        <v>483.5</v>
      </c>
      <c r="F49" s="5"/>
    </row>
    <row r="50" spans="1:6" ht="15.75" customHeight="1" x14ac:dyDescent="0.25">
      <c r="A50" s="77" t="s">
        <v>167</v>
      </c>
      <c r="B50" s="13">
        <v>639520.80000000005</v>
      </c>
      <c r="C50" s="13">
        <v>726434.3</v>
      </c>
      <c r="D50" s="13">
        <v>698097.4</v>
      </c>
      <c r="E50" s="13">
        <v>653740.19999999995</v>
      </c>
      <c r="F50" s="5"/>
    </row>
    <row r="51" spans="1:6" ht="14.25" hidden="1" customHeight="1" x14ac:dyDescent="0.25">
      <c r="A51" s="78"/>
      <c r="B51" s="5"/>
      <c r="C51" s="5"/>
      <c r="D51" s="115"/>
      <c r="E51" s="115"/>
      <c r="F51" s="5"/>
    </row>
    <row r="52" spans="1:6" ht="15.75" customHeight="1" x14ac:dyDescent="0.25">
      <c r="A52" s="78" t="s">
        <v>214</v>
      </c>
      <c r="B52" s="78"/>
      <c r="C52" s="5"/>
      <c r="D52" s="78"/>
      <c r="E52" s="78"/>
      <c r="F52" s="5"/>
    </row>
    <row r="53" spans="1:6" ht="12" customHeight="1" x14ac:dyDescent="0.25">
      <c r="A53" s="78" t="s">
        <v>168</v>
      </c>
      <c r="B53" s="78"/>
      <c r="C53" s="5"/>
      <c r="D53" s="78"/>
      <c r="E53" s="78"/>
      <c r="F53" s="5"/>
    </row>
    <row r="54" spans="1:6" ht="4.5" hidden="1" customHeight="1" x14ac:dyDescent="0.25">
      <c r="A54" s="78"/>
      <c r="B54" s="78"/>
      <c r="C54" s="5"/>
      <c r="D54" s="78"/>
      <c r="E54" s="78"/>
      <c r="F54" s="5"/>
    </row>
    <row r="55" spans="1:6" ht="14.25" customHeight="1" x14ac:dyDescent="0.25">
      <c r="A55" s="145" t="s">
        <v>169</v>
      </c>
      <c r="B55" s="145"/>
      <c r="C55" s="145"/>
      <c r="D55" s="145"/>
      <c r="E55" s="145"/>
      <c r="F55" s="5"/>
    </row>
    <row r="56" spans="1:6" ht="14.25" customHeight="1" x14ac:dyDescent="0.25">
      <c r="A56" s="113" t="s">
        <v>119</v>
      </c>
      <c r="B56" s="113"/>
      <c r="C56" s="113"/>
      <c r="D56" s="113"/>
      <c r="E56" s="113"/>
      <c r="F56" s="5"/>
    </row>
    <row r="57" spans="1:6" ht="18" customHeight="1" x14ac:dyDescent="0.25">
      <c r="A57" s="78" t="s">
        <v>227</v>
      </c>
      <c r="B57" s="78"/>
      <c r="C57" s="5"/>
      <c r="D57" s="78"/>
      <c r="E57" s="78"/>
      <c r="F57" s="5"/>
    </row>
  </sheetData>
  <mergeCells count="2">
    <mergeCell ref="B5:E5"/>
    <mergeCell ref="A55:E55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CottonTable1</vt:lpstr>
      <vt:lpstr>CottonTable2</vt:lpstr>
      <vt:lpstr>CottonTable3</vt:lpstr>
      <vt:lpstr>CottonTable4</vt:lpstr>
      <vt:lpstr>CottonTable5</vt:lpstr>
      <vt:lpstr>CottonTable6</vt:lpstr>
      <vt:lpstr>CottonTable7</vt:lpstr>
      <vt:lpstr>CottonTable8</vt:lpstr>
      <vt:lpstr>CottonTable9</vt:lpstr>
      <vt:lpstr>CottonTable10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</cp:keywords>
  <cp:lastModifiedBy>Windows User</cp:lastModifiedBy>
  <cp:lastPrinted>2018-03-12T10:44:02Z</cp:lastPrinted>
  <dcterms:created xsi:type="dcterms:W3CDTF">2017-10-04T18:25:11Z</dcterms:created>
  <dcterms:modified xsi:type="dcterms:W3CDTF">2018-04-12T14:12:02Z</dcterms:modified>
</cp:coreProperties>
</file>